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330" activeTab="4"/>
  </bookViews>
  <sheets>
    <sheet name="SAŽETAK" sheetId="2" r:id="rId1"/>
    <sheet name="RAČUN PRIHODA I RASHODA" sheetId="1" r:id="rId2"/>
    <sheet name="PRIHODI I RASHODI PO IZVORIMA" sheetId="3" r:id="rId3"/>
    <sheet name="RASHODI PREMA FUNKC. KLAS." sheetId="4" r:id="rId4"/>
    <sheet name="OBRAZAC ZA PRENESENI VIŠAK" sheetId="5" r:id="rId5"/>
    <sheet name="List1" sheetId="6" r:id="rId6"/>
  </sheets>
  <calcPr calcId="162913"/>
</workbook>
</file>

<file path=xl/calcChain.xml><?xml version="1.0" encoding="utf-8"?>
<calcChain xmlns="http://schemas.openxmlformats.org/spreadsheetml/2006/main">
  <c r="D10" i="5" l="1"/>
  <c r="C10" i="5"/>
  <c r="B10" i="5"/>
  <c r="F37" i="2" l="1"/>
  <c r="G34" i="2"/>
  <c r="G37" i="2" s="1"/>
  <c r="H34" i="2" s="1"/>
  <c r="H37" i="2" s="1"/>
  <c r="I34" i="2" s="1"/>
  <c r="I37" i="2" s="1"/>
  <c r="J34" i="2" s="1"/>
  <c r="J37" i="2" s="1"/>
  <c r="J21" i="2"/>
  <c r="I21" i="2"/>
  <c r="H21" i="2"/>
  <c r="G21" i="2"/>
  <c r="F21" i="2"/>
  <c r="J11" i="2"/>
  <c r="I11" i="2"/>
  <c r="H11" i="2"/>
  <c r="G11" i="2"/>
  <c r="F11" i="2"/>
  <c r="J8" i="2"/>
  <c r="J14" i="2" s="1"/>
  <c r="I8" i="2"/>
  <c r="I14" i="2" s="1"/>
  <c r="H8" i="2"/>
  <c r="H14" i="2" s="1"/>
  <c r="G8" i="2"/>
  <c r="G14" i="2" s="1"/>
  <c r="F8" i="2"/>
  <c r="F14" i="2" s="1"/>
  <c r="I22" i="2" l="1"/>
  <c r="I28" i="2" s="1"/>
  <c r="I29" i="2" s="1"/>
  <c r="G22" i="2"/>
  <c r="G28" i="2" s="1"/>
  <c r="G29" i="2" s="1"/>
  <c r="F22" i="2"/>
  <c r="F28" i="2" s="1"/>
  <c r="F29" i="2" s="1"/>
  <c r="H22" i="2"/>
  <c r="H28" i="2" s="1"/>
  <c r="H29" i="2" s="1"/>
  <c r="J22" i="2"/>
  <c r="J28" i="2" s="1"/>
  <c r="J29" i="2" s="1"/>
</calcChain>
</file>

<file path=xl/sharedStrings.xml><?xml version="1.0" encoding="utf-8"?>
<sst xmlns="http://schemas.openxmlformats.org/spreadsheetml/2006/main" count="365" uniqueCount="107">
  <si>
    <t>Oznaka</t>
  </si>
  <si>
    <t>Ostvarenje 2022.</t>
  </si>
  <si>
    <t>Plan 2023.</t>
  </si>
  <si>
    <t>Plan 2024.</t>
  </si>
  <si>
    <t>Projekcija 2025.</t>
  </si>
  <si>
    <t>Projekcija 2026.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</si>
  <si>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</si>
  <si>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</si>
  <si>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</si>
  <si>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</si>
  <si>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64 Prihodi od imovine</t>
  </si>
  <si>
    <t>641 Prihodi od financijske imovine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</si>
  <si>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</si>
  <si>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</si>
  <si>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</si>
  <si>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</si>
  <si>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</si>
  <si>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</si>
  <si>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</si>
  <si>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7 Prihodi od prodaje nefinancijske imovine</t>
  </si>
  <si>
    <t>72 Prihodi od prodaje proizvedene dugotrajne imovine</t>
  </si>
  <si>
    <t>721 Prihodi od prodaje građevinskih objekata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</si>
  <si>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</si>
  <si>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</si>
  <si>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</si>
  <si>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</si>
  <si>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</si>
  <si>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</si>
  <si>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</si>
  <si>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</si>
  <si>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</si>
  <si>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</si>
  <si>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</si>
  <si>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</si>
  <si>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</si>
  <si>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</si>
  <si>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</si>
  <si>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</si>
  <si>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</si>
  <si>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</si>
  <si>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</si>
  <si>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</si>
  <si>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SVEUKUPNO RASHODI</t>
  </si>
  <si>
    <t>FINANCIJSKI PLAN PRORAČUNSKOG KORISNIKA JEDINICE LOKALNE I PODRUČNE (REGIONALNE) SAMOUPRAVE 
ZA 2024. I PROJEKCIJA ZA 2025. I 2026. GODINU</t>
  </si>
  <si>
    <t>I. OPĆI DIO</t>
  </si>
  <si>
    <t xml:space="preserve">A. RAČUN PRIHODA I RASHODA </t>
  </si>
  <si>
    <t>A) SAŽETAK RAČUNA PRIHODA I RASHODA</t>
  </si>
  <si>
    <t>EUR</t>
  </si>
  <si>
    <t>Izvršenje 2022.*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</si>
  <si>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</si>
  <si>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</si>
  <si>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</si>
  <si>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</si>
  <si>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</si>
  <si>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</si>
  <si>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</si>
  <si>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</si>
  <si>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</si>
  <si>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</si>
  <si>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</si>
  <si>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</si>
  <si>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</si>
  <si>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</si>
  <si>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</si>
  <si>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</si>
  <si>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</si>
  <si>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</si>
  <si>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</si>
  <si>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</si>
  <si>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</si>
  <si>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</si>
  <si>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</si>
  <si>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PRIHODI POSLOVANJA PREMA IZVORIMA FINANCIRANJA</t>
  </si>
  <si>
    <t>SVEUKUPNO</t>
  </si>
  <si>
    <t>Izvor: 111 Porezni i ostali prihodi</t>
  </si>
  <si>
    <t>Izvor: 321 Vlastiti prihodi - proračunski korisnici</t>
  </si>
  <si>
    <t>Izvor: 431 Prihodi za posebne namjene - proračunski korisnici</t>
  </si>
  <si>
    <t>Izvor: 442 Prihodi za decentralizirane funkcije - SŠ</t>
  </si>
  <si>
    <t>Izvor: 521 Pomoći - proračunski korisnici</t>
  </si>
  <si>
    <t>Izvor: 621 Donacije - proračunski korisnici</t>
  </si>
  <si>
    <t>Izvor: 731 Prihodi od prodaje ili zamjene nefin. imov. i naknade štete s naslova osiguranja - prorač. korisnici</t>
  </si>
  <si>
    <t>RASHODI POSLOVANJA PREMA IZVORIMA FINANCIRANJA</t>
  </si>
  <si>
    <t>SVEUKUPNO RASHODI I IZDACI</t>
  </si>
  <si>
    <t>RKP br.: 17458 GIMNAZIJA ANDRIJE MOHOROVIČIĆA, RIJEKA</t>
  </si>
  <si>
    <t>Program: 5306 Obilježavanje postignuća učenika i nastavnika</t>
  </si>
  <si>
    <t>A 530605 Natjecanja i smotre</t>
  </si>
  <si>
    <t>Funk. klas: 09 OBRAZOVANJE</t>
  </si>
  <si>
    <t>Program: 5501 Srednjoškolsko obrazovanje</t>
  </si>
  <si>
    <t>A 550101 Osiguravanje uvjeta rada</t>
  </si>
  <si>
    <t>Izvor: 483 Prenesena sredstva - namjenski prihodi - proračunski korisnici</t>
  </si>
  <si>
    <t>Izvor: 582 Prenesena sredstva - pomoći - proračunski korisnici</t>
  </si>
  <si>
    <t>Izvor: 682 Prenesena sredstva - donacije - proračunski korisnici</t>
  </si>
  <si>
    <t>T 550102 Investicijsko održavanje objekata i opreme</t>
  </si>
  <si>
    <t>Program: 5502 Unapređenje kvalitete odgojno obrazovnog sustava</t>
  </si>
  <si>
    <t>A 550203 Programi školskog kurikuluma</t>
  </si>
  <si>
    <t>A 550216 Program "Zdravlje i higijena"</t>
  </si>
  <si>
    <t>Program: 5504 Kapitalna ulaganja u odgojno obrazovnu infrastrukturu</t>
  </si>
  <si>
    <t>K 550401 Opremanje ustanova školstva</t>
  </si>
  <si>
    <t>Izvor: 383 Prenesena sredstva - vlastiti prihodi proračunskih korisnika</t>
  </si>
  <si>
    <t>Izvor: 782 Prenesena sredstva - Prihodi od prodaje ili zamjene nefinancijske imovine i naknade štete s naslova osiguranja</t>
  </si>
  <si>
    <t>RASHODI PREMA FUNKCIJSKOJ KLASIFIKACIJI</t>
  </si>
  <si>
    <t>Obrazac za planiranje prenesenog viška / manjak proračunskih korisnika</t>
  </si>
  <si>
    <t>Proračunski korisnik</t>
  </si>
  <si>
    <t>GIMNAZIJA ANDRIJE MOHOROVIČIĆA</t>
  </si>
  <si>
    <t>Planirani prijenos viška</t>
  </si>
  <si>
    <t>Planirani prijenos manjka (-)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</si>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</sst>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Verdana"/>
      <family val="2"/>
      <charset val="238"/>
    </font>
    <font>
      <sz val="7.5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7CEF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19" fillId="33" borderId="11" xfId="0" applyFont="1" applyFill="1" applyBorder="1" applyAlignment="1">
      <alignment horizontal="left" wrapText="1" indent="1"/>
    </xf>
    <xf numFmtId="0" fontId="22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2"/>
    </xf>
    <xf numFmtId="0" fontId="21" fillId="33" borderId="11" xfId="0" applyFont="1" applyFill="1" applyBorder="1" applyAlignment="1">
      <alignment horizontal="left" wrapText="1" indent="4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26" fillId="0" borderId="13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6" fillId="34" borderId="15" xfId="0" applyNumberFormat="1" applyFont="1" applyFill="1" applyBorder="1" applyAlignment="1" applyProtection="1">
      <alignment horizontal="center" vertical="center" wrapText="1"/>
    </xf>
    <xf numFmtId="3" fontId="26" fillId="35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31" fillId="35" borderId="13" xfId="0" applyFont="1" applyFill="1" applyBorder="1" applyAlignment="1">
      <alignment horizontal="left" vertical="center"/>
    </xf>
    <xf numFmtId="0" fontId="32" fillId="35" borderId="14" xfId="0" applyNumberFormat="1" applyFont="1" applyFill="1" applyBorder="1" applyAlignment="1" applyProtection="1">
      <alignment vertical="center"/>
    </xf>
    <xf numFmtId="3" fontId="26" fillId="0" borderId="15" xfId="0" applyNumberFormat="1" applyFont="1" applyFill="1" applyBorder="1" applyAlignment="1" applyProtection="1">
      <alignment horizontal="right" wrapText="1"/>
    </xf>
    <xf numFmtId="3" fontId="26" fillId="0" borderId="15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/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3" fontId="31" fillId="36" borderId="13" xfId="0" quotePrefix="1" applyNumberFormat="1" applyFont="1" applyFill="1" applyBorder="1" applyAlignment="1">
      <alignment horizontal="right"/>
    </xf>
    <xf numFmtId="3" fontId="31" fillId="36" borderId="15" xfId="0" applyNumberFormat="1" applyFont="1" applyFill="1" applyBorder="1" applyAlignment="1" applyProtection="1">
      <alignment horizontal="right" wrapText="1"/>
    </xf>
    <xf numFmtId="3" fontId="31" fillId="35" borderId="13" xfId="0" quotePrefix="1" applyNumberFormat="1" applyFont="1" applyFill="1" applyBorder="1" applyAlignment="1">
      <alignment horizontal="right"/>
    </xf>
    <xf numFmtId="3" fontId="31" fillId="35" borderId="15" xfId="0" quotePrefix="1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wrapText="1"/>
    </xf>
    <xf numFmtId="0" fontId="35" fillId="0" borderId="0" xfId="0" quotePrefix="1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/>
    <xf numFmtId="0" fontId="31" fillId="0" borderId="13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center" wrapText="1"/>
    </xf>
    <xf numFmtId="0" fontId="31" fillId="0" borderId="14" xfId="0" quotePrefix="1" applyNumberFormat="1" applyFont="1" applyFill="1" applyBorder="1" applyAlignment="1" applyProtection="1">
      <alignment horizontal="left"/>
    </xf>
    <xf numFmtId="0" fontId="31" fillId="34" borderId="15" xfId="0" applyNumberFormat="1" applyFont="1" applyFill="1" applyBorder="1" applyAlignment="1" applyProtection="1">
      <alignment horizontal="center" vertical="center" wrapText="1"/>
    </xf>
    <xf numFmtId="3" fontId="26" fillId="35" borderId="13" xfId="0" quotePrefix="1" applyNumberFormat="1" applyFont="1" applyFill="1" applyBorder="1" applyAlignment="1">
      <alignment horizontal="right"/>
    </xf>
    <xf numFmtId="3" fontId="26" fillId="35" borderId="15" xfId="0" quotePrefix="1" applyNumberFormat="1" applyFont="1" applyFill="1" applyBorder="1" applyAlignment="1">
      <alignment horizontal="right"/>
    </xf>
    <xf numFmtId="0" fontId="31" fillId="34" borderId="11" xfId="0" applyFont="1" applyFill="1" applyBorder="1" applyAlignment="1">
      <alignment horizontal="left" wrapText="1" indent="1"/>
    </xf>
    <xf numFmtId="4" fontId="31" fillId="34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3"/>
    </xf>
    <xf numFmtId="0" fontId="22" fillId="33" borderId="11" xfId="0" applyFont="1" applyFill="1" applyBorder="1" applyAlignment="1">
      <alignment horizontal="left" wrapText="1" indent="4"/>
    </xf>
    <xf numFmtId="0" fontId="40" fillId="33" borderId="11" xfId="0" applyFont="1" applyFill="1" applyBorder="1" applyAlignment="1">
      <alignment horizontal="left" wrapText="1" indent="5"/>
    </xf>
    <xf numFmtId="0" fontId="40" fillId="33" borderId="11" xfId="0" applyFont="1" applyFill="1" applyBorder="1" applyAlignment="1">
      <alignment horizontal="left" wrapText="1" indent="1"/>
    </xf>
    <xf numFmtId="4" fontId="40" fillId="33" borderId="11" xfId="0" applyNumberFormat="1" applyFont="1" applyFill="1" applyBorder="1" applyAlignment="1">
      <alignment horizontal="right" wrapText="1" indent="1"/>
    </xf>
    <xf numFmtId="0" fontId="40" fillId="33" borderId="11" xfId="0" applyFont="1" applyFill="1" applyBorder="1" applyAlignment="1">
      <alignment horizontal="right" wrapText="1" indent="1"/>
    </xf>
    <xf numFmtId="0" fontId="41" fillId="0" borderId="0" xfId="0" applyFont="1"/>
    <xf numFmtId="0" fontId="42" fillId="0" borderId="0" xfId="0" applyFont="1"/>
    <xf numFmtId="0" fontId="28" fillId="0" borderId="0" xfId="0" applyFont="1"/>
    <xf numFmtId="0" fontId="21" fillId="37" borderId="11" xfId="0" applyFont="1" applyFill="1" applyBorder="1" applyAlignment="1">
      <alignment horizontal="left" wrapText="1" indent="2"/>
    </xf>
    <xf numFmtId="4" fontId="21" fillId="37" borderId="11" xfId="0" applyNumberFormat="1" applyFont="1" applyFill="1" applyBorder="1" applyAlignment="1">
      <alignment horizontal="righ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5"/>
    </xf>
    <xf numFmtId="0" fontId="40" fillId="33" borderId="11" xfId="0" applyFont="1" applyFill="1" applyBorder="1" applyAlignment="1">
      <alignment horizontal="left" wrapText="1" indent="6"/>
    </xf>
    <xf numFmtId="0" fontId="21" fillId="37" borderId="11" xfId="0" applyFont="1" applyFill="1" applyBorder="1" applyAlignment="1">
      <alignment horizontal="left" wrapText="1" indent="1"/>
    </xf>
    <xf numFmtId="0" fontId="19" fillId="37" borderId="11" xfId="0" applyFont="1" applyFill="1" applyBorder="1" applyAlignment="1">
      <alignment horizontal="left" wrapText="1" indent="1"/>
    </xf>
    <xf numFmtId="0" fontId="21" fillId="37" borderId="11" xfId="0" applyFont="1" applyFill="1" applyBorder="1" applyAlignment="1">
      <alignment horizontal="right" wrapText="1" indent="1"/>
    </xf>
    <xf numFmtId="4" fontId="43" fillId="34" borderId="11" xfId="0" applyNumberFormat="1" applyFont="1" applyFill="1" applyBorder="1" applyAlignment="1">
      <alignment horizontal="right" wrapText="1" indent="1"/>
    </xf>
    <xf numFmtId="0" fontId="44" fillId="0" borderId="0" xfId="0" applyFont="1"/>
    <xf numFmtId="4" fontId="45" fillId="34" borderId="11" xfId="0" applyNumberFormat="1" applyFont="1" applyFill="1" applyBorder="1" applyAlignment="1">
      <alignment horizontal="right" wrapText="1" indent="1"/>
    </xf>
    <xf numFmtId="0" fontId="46" fillId="34" borderId="0" xfId="0" applyFont="1" applyFill="1"/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0" fontId="31" fillId="36" borderId="14" xfId="0" applyNumberFormat="1" applyFont="1" applyFill="1" applyBorder="1" applyAlignment="1" applyProtection="1">
      <alignment horizontal="left" vertical="center" wrapText="1"/>
    </xf>
    <xf numFmtId="0" fontId="31" fillId="36" borderId="16" xfId="0" applyNumberFormat="1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1" fillId="35" borderId="13" xfId="0" quotePrefix="1" applyNumberFormat="1" applyFont="1" applyFill="1" applyBorder="1" applyAlignment="1" applyProtection="1">
      <alignment horizontal="left" vertical="center" wrapText="1"/>
    </xf>
    <xf numFmtId="0" fontId="32" fillId="35" borderId="14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0" fontId="31" fillId="35" borderId="13" xfId="0" applyNumberFormat="1" applyFont="1" applyFill="1" applyBorder="1" applyAlignment="1" applyProtection="1">
      <alignment horizontal="left" vertical="center" wrapText="1"/>
    </xf>
    <xf numFmtId="0" fontId="31" fillId="35" borderId="14" xfId="0" applyNumberFormat="1" applyFont="1" applyFill="1" applyBorder="1" applyAlignment="1" applyProtection="1">
      <alignment horizontal="left" vertical="center" wrapText="1"/>
    </xf>
    <xf numFmtId="0" fontId="31" fillId="35" borderId="16" xfId="0" applyNumberFormat="1" applyFont="1" applyFill="1" applyBorder="1" applyAlignment="1" applyProtection="1">
      <alignment horizontal="left" vertical="center" wrapText="1"/>
    </xf>
    <xf numFmtId="0" fontId="31" fillId="0" borderId="13" xfId="0" quotePrefix="1" applyNumberFormat="1" applyFont="1" applyFill="1" applyBorder="1" applyAlignment="1" applyProtection="1">
      <alignment horizontal="left" vertical="center" wrapText="1"/>
    </xf>
    <xf numFmtId="0" fontId="32" fillId="0" borderId="14" xfId="0" applyNumberFormat="1" applyFont="1" applyFill="1" applyBorder="1" applyAlignment="1" applyProtection="1">
      <alignment vertical="center" wrapText="1"/>
    </xf>
    <xf numFmtId="0" fontId="31" fillId="0" borderId="13" xfId="0" quotePrefix="1" applyFont="1" applyBorder="1" applyAlignment="1">
      <alignment horizontal="left" vertical="center"/>
    </xf>
    <xf numFmtId="0" fontId="32" fillId="0" borderId="14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 wrapText="1"/>
    </xf>
    <xf numFmtId="0" fontId="32" fillId="35" borderId="14" xfId="0" applyNumberFormat="1" applyFont="1" applyFill="1" applyBorder="1" applyAlignment="1" applyProtection="1">
      <alignment vertical="center"/>
    </xf>
    <xf numFmtId="0" fontId="31" fillId="0" borderId="13" xfId="0" applyNumberFormat="1" applyFont="1" applyFill="1" applyBorder="1" applyAlignment="1" applyProtection="1">
      <alignment horizontal="left" vertical="center" wrapText="1"/>
    </xf>
    <xf numFmtId="0" fontId="31" fillId="0" borderId="13" xfId="0" quotePrefix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0" fillId="36" borderId="12" xfId="0" applyFill="1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16" fillId="36" borderId="12" xfId="0" applyFont="1" applyFill="1" applyBorder="1" applyAlignment="1">
      <alignment horizontal="center"/>
    </xf>
    <xf numFmtId="0" fontId="16" fillId="36" borderId="0" xfId="0" applyFont="1" applyFill="1"/>
    <xf numFmtId="164" fontId="0" fillId="0" borderId="0" xfId="0" applyNumberFormat="1"/>
    <xf numFmtId="0" fontId="16" fillId="36" borderId="12" xfId="0" applyFont="1" applyFill="1" applyBorder="1"/>
    <xf numFmtId="164" fontId="0" fillId="0" borderId="12" xfId="0" applyNumberFormat="1" applyBorder="1"/>
    <xf numFmtId="4" fontId="0" fillId="0" borderId="0" xfId="0" applyNumberFormat="1"/>
    <xf numFmtId="0" fontId="16" fillId="0" borderId="17" xfId="0" applyFont="1" applyBorder="1"/>
    <xf numFmtId="4" fontId="16" fillId="0" borderId="18" xfId="0" applyNumberFormat="1" applyFont="1" applyBorder="1"/>
    <xf numFmtId="4" fontId="16" fillId="0" borderId="19" xfId="0" applyNumberFormat="1" applyFont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N30" sqref="N30"/>
    </sheetView>
  </sheetViews>
  <sheetFormatPr defaultRowHeight="15" x14ac:dyDescent="0.25"/>
  <cols>
    <col min="1" max="1" width="20.7109375" customWidth="1"/>
    <col min="4" max="4" width="13.85546875" customWidth="1"/>
    <col min="5" max="5" width="22.28515625" customWidth="1"/>
    <col min="6" max="6" width="12.85546875" customWidth="1"/>
    <col min="7" max="7" width="13.5703125" customWidth="1"/>
    <col min="8" max="8" width="14.28515625" customWidth="1"/>
    <col min="9" max="9" width="14.85546875" customWidth="1"/>
    <col min="10" max="10" width="15" customWidth="1"/>
  </cols>
  <sheetData>
    <row r="1" spans="1:10" ht="15.75" x14ac:dyDescent="0.2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89" t="s">
        <v>44</v>
      </c>
      <c r="B3" s="89"/>
      <c r="C3" s="89"/>
      <c r="D3" s="89"/>
      <c r="E3" s="89"/>
      <c r="F3" s="89"/>
      <c r="G3" s="89"/>
      <c r="H3" s="89"/>
      <c r="I3" s="98"/>
      <c r="J3" s="98"/>
    </row>
    <row r="4" spans="1:10" ht="18" x14ac:dyDescent="0.25">
      <c r="A4" s="16"/>
      <c r="B4" s="16"/>
      <c r="C4" s="16"/>
      <c r="D4" s="16"/>
      <c r="E4" s="16"/>
      <c r="F4" s="16"/>
      <c r="G4" s="16"/>
      <c r="H4" s="16"/>
      <c r="I4" s="17"/>
      <c r="J4" s="17"/>
    </row>
    <row r="5" spans="1:10" ht="15.75" x14ac:dyDescent="0.25">
      <c r="A5" s="89" t="s">
        <v>46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8" x14ac:dyDescent="0.25">
      <c r="A6" s="19"/>
      <c r="B6" s="20"/>
      <c r="C6" s="20"/>
      <c r="D6" s="20"/>
      <c r="E6" s="21"/>
      <c r="F6" s="22"/>
      <c r="G6" s="22"/>
      <c r="H6" s="22"/>
      <c r="I6" s="22"/>
      <c r="J6" s="23" t="s">
        <v>47</v>
      </c>
    </row>
    <row r="7" spans="1:10" ht="38.25" x14ac:dyDescent="0.25">
      <c r="A7" s="24"/>
      <c r="B7" s="25"/>
      <c r="C7" s="25"/>
      <c r="D7" s="26"/>
      <c r="E7" s="27"/>
      <c r="F7" s="28" t="s">
        <v>48</v>
      </c>
      <c r="G7" s="28" t="s">
        <v>2</v>
      </c>
      <c r="H7" s="28" t="s">
        <v>49</v>
      </c>
      <c r="I7" s="28" t="s">
        <v>50</v>
      </c>
      <c r="J7" s="28" t="s">
        <v>51</v>
      </c>
    </row>
    <row r="8" spans="1:10" x14ac:dyDescent="0.25">
      <c r="A8" s="91" t="s">
        <v>52</v>
      </c>
      <c r="B8" s="86"/>
      <c r="C8" s="86"/>
      <c r="D8" s="86"/>
      <c r="E8" s="99"/>
      <c r="F8" s="29">
        <f>F9+F10</f>
        <v>1210090</v>
      </c>
      <c r="G8" s="29">
        <f t="shared" ref="G8:J8" si="0">G9+G10</f>
        <v>1394082</v>
      </c>
      <c r="H8" s="29">
        <f t="shared" si="0"/>
        <v>1390503</v>
      </c>
      <c r="I8" s="29">
        <f t="shared" si="0"/>
        <v>1390503</v>
      </c>
      <c r="J8" s="29">
        <f t="shared" si="0"/>
        <v>1390503</v>
      </c>
    </row>
    <row r="9" spans="1:10" x14ac:dyDescent="0.25">
      <c r="A9" s="100" t="s">
        <v>53</v>
      </c>
      <c r="B9" s="95"/>
      <c r="C9" s="95"/>
      <c r="D9" s="95"/>
      <c r="E9" s="97"/>
      <c r="F9" s="30">
        <v>1209780</v>
      </c>
      <c r="G9" s="30">
        <v>1393975</v>
      </c>
      <c r="H9" s="30">
        <v>1390503</v>
      </c>
      <c r="I9" s="30">
        <v>1390503</v>
      </c>
      <c r="J9" s="30">
        <v>1390503</v>
      </c>
    </row>
    <row r="10" spans="1:10" x14ac:dyDescent="0.25">
      <c r="A10" s="101" t="s">
        <v>54</v>
      </c>
      <c r="B10" s="97"/>
      <c r="C10" s="97"/>
      <c r="D10" s="97"/>
      <c r="E10" s="97"/>
      <c r="F10" s="30">
        <v>310</v>
      </c>
      <c r="G10" s="30">
        <v>107</v>
      </c>
      <c r="H10" s="30">
        <v>0</v>
      </c>
      <c r="I10" s="30">
        <v>0</v>
      </c>
      <c r="J10" s="30">
        <v>0</v>
      </c>
    </row>
    <row r="11" spans="1:10" x14ac:dyDescent="0.25">
      <c r="A11" s="31" t="s">
        <v>55</v>
      </c>
      <c r="B11" s="32"/>
      <c r="C11" s="32"/>
      <c r="D11" s="32"/>
      <c r="E11" s="32"/>
      <c r="F11" s="29">
        <f>F12+F13</f>
        <v>1225438</v>
      </c>
      <c r="G11" s="29">
        <f t="shared" ref="G11:J11" si="1">G12+G13</f>
        <v>1406707</v>
      </c>
      <c r="H11" s="29">
        <f t="shared" si="1"/>
        <v>1399973</v>
      </c>
      <c r="I11" s="29">
        <f t="shared" si="1"/>
        <v>1390503</v>
      </c>
      <c r="J11" s="29">
        <f t="shared" si="1"/>
        <v>1390503</v>
      </c>
    </row>
    <row r="12" spans="1:10" x14ac:dyDescent="0.25">
      <c r="A12" s="94" t="s">
        <v>56</v>
      </c>
      <c r="B12" s="95"/>
      <c r="C12" s="95"/>
      <c r="D12" s="95"/>
      <c r="E12" s="95"/>
      <c r="F12" s="30">
        <v>1223201</v>
      </c>
      <c r="G12" s="30">
        <v>1392472</v>
      </c>
      <c r="H12" s="30">
        <v>1387101</v>
      </c>
      <c r="I12" s="30">
        <v>1383036</v>
      </c>
      <c r="J12" s="33">
        <v>1383036</v>
      </c>
    </row>
    <row r="13" spans="1:10" x14ac:dyDescent="0.25">
      <c r="A13" s="96" t="s">
        <v>57</v>
      </c>
      <c r="B13" s="97"/>
      <c r="C13" s="97"/>
      <c r="D13" s="97"/>
      <c r="E13" s="97"/>
      <c r="F13" s="34">
        <v>2237</v>
      </c>
      <c r="G13" s="34">
        <v>14235</v>
      </c>
      <c r="H13" s="34">
        <v>12872</v>
      </c>
      <c r="I13" s="34">
        <v>7467</v>
      </c>
      <c r="J13" s="33">
        <v>7467</v>
      </c>
    </row>
    <row r="14" spans="1:10" x14ac:dyDescent="0.25">
      <c r="A14" s="85" t="s">
        <v>58</v>
      </c>
      <c r="B14" s="86"/>
      <c r="C14" s="86"/>
      <c r="D14" s="86"/>
      <c r="E14" s="86"/>
      <c r="F14" s="29">
        <f>F8-F11</f>
        <v>-15348</v>
      </c>
      <c r="G14" s="29">
        <f t="shared" ref="G14:J14" si="2">G8-G11</f>
        <v>-12625</v>
      </c>
      <c r="H14" s="29">
        <f t="shared" si="2"/>
        <v>-9470</v>
      </c>
      <c r="I14" s="29">
        <f t="shared" si="2"/>
        <v>0</v>
      </c>
      <c r="J14" s="29">
        <f t="shared" si="2"/>
        <v>0</v>
      </c>
    </row>
    <row r="15" spans="1:10" ht="18" x14ac:dyDescent="0.25">
      <c r="A15" s="16"/>
      <c r="B15" s="35"/>
      <c r="C15" s="35"/>
      <c r="D15" s="35"/>
      <c r="E15" s="35"/>
      <c r="F15" s="35"/>
      <c r="G15" s="35"/>
      <c r="H15" s="36"/>
      <c r="I15" s="36"/>
      <c r="J15" s="36"/>
    </row>
    <row r="16" spans="1:10" ht="15.75" x14ac:dyDescent="0.25">
      <c r="A16" s="89" t="s">
        <v>59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8" x14ac:dyDescent="0.25">
      <c r="A17" s="16"/>
      <c r="B17" s="35"/>
      <c r="C17" s="35"/>
      <c r="D17" s="35"/>
      <c r="E17" s="35"/>
      <c r="F17" s="35"/>
      <c r="G17" s="35"/>
      <c r="H17" s="36"/>
      <c r="I17" s="36"/>
      <c r="J17" s="36"/>
    </row>
    <row r="18" spans="1:10" ht="38.25" x14ac:dyDescent="0.25">
      <c r="A18" s="24"/>
      <c r="B18" s="25"/>
      <c r="C18" s="25"/>
      <c r="D18" s="26"/>
      <c r="E18" s="27"/>
      <c r="F18" s="28" t="s">
        <v>48</v>
      </c>
      <c r="G18" s="28" t="s">
        <v>2</v>
      </c>
      <c r="H18" s="28" t="s">
        <v>49</v>
      </c>
      <c r="I18" s="28" t="s">
        <v>50</v>
      </c>
      <c r="J18" s="28" t="s">
        <v>51</v>
      </c>
    </row>
    <row r="19" spans="1:10" x14ac:dyDescent="0.25">
      <c r="A19" s="96" t="s">
        <v>60</v>
      </c>
      <c r="B19" s="97"/>
      <c r="C19" s="97"/>
      <c r="D19" s="97"/>
      <c r="E19" s="97"/>
      <c r="F19" s="34"/>
      <c r="G19" s="34"/>
      <c r="H19" s="34"/>
      <c r="I19" s="34"/>
      <c r="J19" s="33"/>
    </row>
    <row r="20" spans="1:10" x14ac:dyDescent="0.25">
      <c r="A20" s="96" t="s">
        <v>61</v>
      </c>
      <c r="B20" s="97"/>
      <c r="C20" s="97"/>
      <c r="D20" s="97"/>
      <c r="E20" s="97"/>
      <c r="F20" s="34"/>
      <c r="G20" s="34"/>
      <c r="H20" s="34"/>
      <c r="I20" s="34"/>
      <c r="J20" s="33"/>
    </row>
    <row r="21" spans="1:10" x14ac:dyDescent="0.25">
      <c r="A21" s="85" t="s">
        <v>62</v>
      </c>
      <c r="B21" s="86"/>
      <c r="C21" s="86"/>
      <c r="D21" s="86"/>
      <c r="E21" s="86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85" t="s">
        <v>63</v>
      </c>
      <c r="B22" s="86"/>
      <c r="C22" s="86"/>
      <c r="D22" s="86"/>
      <c r="E22" s="86"/>
      <c r="F22" s="29">
        <f>F14+F21</f>
        <v>-15348</v>
      </c>
      <c r="G22" s="29">
        <f t="shared" ref="G22:J22" si="4">G14+G21</f>
        <v>-12625</v>
      </c>
      <c r="H22" s="29">
        <f t="shared" si="4"/>
        <v>-9470</v>
      </c>
      <c r="I22" s="29">
        <f t="shared" si="4"/>
        <v>0</v>
      </c>
      <c r="J22" s="29">
        <f t="shared" si="4"/>
        <v>0</v>
      </c>
    </row>
    <row r="23" spans="1:10" ht="18" x14ac:dyDescent="0.25">
      <c r="A23" s="37"/>
      <c r="B23" s="35"/>
      <c r="C23" s="35"/>
      <c r="D23" s="35"/>
      <c r="E23" s="35"/>
      <c r="F23" s="35"/>
      <c r="G23" s="35"/>
      <c r="H23" s="36"/>
      <c r="I23" s="36"/>
      <c r="J23" s="36"/>
    </row>
    <row r="24" spans="1:10" ht="15.75" x14ac:dyDescent="0.25">
      <c r="A24" s="89" t="s">
        <v>64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.75" x14ac:dyDescent="0.25">
      <c r="A25" s="1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38.25" x14ac:dyDescent="0.25">
      <c r="A26" s="24"/>
      <c r="B26" s="25"/>
      <c r="C26" s="25"/>
      <c r="D26" s="26"/>
      <c r="E26" s="27"/>
      <c r="F26" s="28" t="s">
        <v>48</v>
      </c>
      <c r="G26" s="28" t="s">
        <v>2</v>
      </c>
      <c r="H26" s="28" t="s">
        <v>49</v>
      </c>
      <c r="I26" s="28" t="s">
        <v>50</v>
      </c>
      <c r="J26" s="28" t="s">
        <v>51</v>
      </c>
    </row>
    <row r="27" spans="1:10" x14ac:dyDescent="0.25">
      <c r="A27" s="80" t="s">
        <v>65</v>
      </c>
      <c r="B27" s="81"/>
      <c r="C27" s="81"/>
      <c r="D27" s="81"/>
      <c r="E27" s="82"/>
      <c r="F27" s="39">
        <v>26902</v>
      </c>
      <c r="G27" s="39">
        <v>11554</v>
      </c>
      <c r="H27" s="39">
        <v>0</v>
      </c>
      <c r="I27" s="39">
        <v>0</v>
      </c>
      <c r="J27" s="40">
        <v>0</v>
      </c>
    </row>
    <row r="28" spans="1:10" x14ac:dyDescent="0.25">
      <c r="A28" s="85" t="s">
        <v>66</v>
      </c>
      <c r="B28" s="86"/>
      <c r="C28" s="86"/>
      <c r="D28" s="86"/>
      <c r="E28" s="86"/>
      <c r="F28" s="41">
        <f>F22+F27</f>
        <v>11554</v>
      </c>
      <c r="G28" s="41">
        <f t="shared" ref="G28:J28" si="5">G22+G27</f>
        <v>-1071</v>
      </c>
      <c r="H28" s="41">
        <f t="shared" si="5"/>
        <v>-9470</v>
      </c>
      <c r="I28" s="41">
        <f t="shared" si="5"/>
        <v>0</v>
      </c>
      <c r="J28" s="42">
        <f t="shared" si="5"/>
        <v>0</v>
      </c>
    </row>
    <row r="29" spans="1:10" ht="27.75" customHeight="1" x14ac:dyDescent="0.25">
      <c r="A29" s="91" t="s">
        <v>67</v>
      </c>
      <c r="B29" s="92"/>
      <c r="C29" s="92"/>
      <c r="D29" s="92"/>
      <c r="E29" s="93"/>
      <c r="F29" s="41">
        <f>F14+F21+F27-F28</f>
        <v>0</v>
      </c>
      <c r="G29" s="41">
        <f t="shared" ref="G29:J29" si="6">G14+G21+G27-G28</f>
        <v>0</v>
      </c>
      <c r="H29" s="41">
        <f t="shared" si="6"/>
        <v>0</v>
      </c>
      <c r="I29" s="41">
        <f t="shared" si="6"/>
        <v>0</v>
      </c>
      <c r="J29" s="42">
        <f t="shared" si="6"/>
        <v>0</v>
      </c>
    </row>
    <row r="30" spans="1:10" ht="15.75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.75" x14ac:dyDescent="0.25">
      <c r="A31" s="79" t="s">
        <v>68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8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38.25" x14ac:dyDescent="0.25">
      <c r="A33" s="48"/>
      <c r="B33" s="49"/>
      <c r="C33" s="49"/>
      <c r="D33" s="50"/>
      <c r="E33" s="51"/>
      <c r="F33" s="52" t="s">
        <v>48</v>
      </c>
      <c r="G33" s="52" t="s">
        <v>2</v>
      </c>
      <c r="H33" s="52" t="s">
        <v>49</v>
      </c>
      <c r="I33" s="52" t="s">
        <v>50</v>
      </c>
      <c r="J33" s="52" t="s">
        <v>51</v>
      </c>
    </row>
    <row r="34" spans="1:10" x14ac:dyDescent="0.25">
      <c r="A34" s="80" t="s">
        <v>65</v>
      </c>
      <c r="B34" s="81"/>
      <c r="C34" s="81"/>
      <c r="D34" s="81"/>
      <c r="E34" s="82"/>
      <c r="F34" s="39">
        <v>0</v>
      </c>
      <c r="G34" s="39">
        <f>F37</f>
        <v>0</v>
      </c>
      <c r="H34" s="39">
        <f>G37</f>
        <v>0</v>
      </c>
      <c r="I34" s="39">
        <f>H37</f>
        <v>0</v>
      </c>
      <c r="J34" s="40">
        <f>I37</f>
        <v>0</v>
      </c>
    </row>
    <row r="35" spans="1:10" x14ac:dyDescent="0.25">
      <c r="A35" s="80" t="s">
        <v>69</v>
      </c>
      <c r="B35" s="81"/>
      <c r="C35" s="81"/>
      <c r="D35" s="81"/>
      <c r="E35" s="82"/>
      <c r="F35" s="39">
        <v>0</v>
      </c>
      <c r="G35" s="39">
        <v>0</v>
      </c>
      <c r="H35" s="39">
        <v>0</v>
      </c>
      <c r="I35" s="39">
        <v>0</v>
      </c>
      <c r="J35" s="40">
        <v>0</v>
      </c>
    </row>
    <row r="36" spans="1:10" x14ac:dyDescent="0.25">
      <c r="A36" s="80" t="s">
        <v>70</v>
      </c>
      <c r="B36" s="83"/>
      <c r="C36" s="83"/>
      <c r="D36" s="83"/>
      <c r="E36" s="84"/>
      <c r="F36" s="39">
        <v>0</v>
      </c>
      <c r="G36" s="39">
        <v>0</v>
      </c>
      <c r="H36" s="39">
        <v>0</v>
      </c>
      <c r="I36" s="39">
        <v>0</v>
      </c>
      <c r="J36" s="40">
        <v>0</v>
      </c>
    </row>
    <row r="37" spans="1:10" x14ac:dyDescent="0.25">
      <c r="A37" s="85" t="s">
        <v>66</v>
      </c>
      <c r="B37" s="86"/>
      <c r="C37" s="86"/>
      <c r="D37" s="86"/>
      <c r="E37" s="86"/>
      <c r="F37" s="53">
        <f>F34-F35+F36</f>
        <v>0</v>
      </c>
      <c r="G37" s="53">
        <f t="shared" ref="G37:J37" si="7">G34-G35+G36</f>
        <v>0</v>
      </c>
      <c r="H37" s="53">
        <f t="shared" si="7"/>
        <v>0</v>
      </c>
      <c r="I37" s="53">
        <f t="shared" si="7"/>
        <v>0</v>
      </c>
      <c r="J37" s="54">
        <f t="shared" si="7"/>
        <v>0</v>
      </c>
    </row>
    <row r="39" spans="1:10" ht="51" customHeight="1" x14ac:dyDescent="0.25">
      <c r="A39" s="87" t="s">
        <v>71</v>
      </c>
      <c r="B39" s="88"/>
      <c r="C39" s="88"/>
      <c r="D39" s="88"/>
      <c r="E39" s="88"/>
      <c r="F39" s="88"/>
      <c r="G39" s="88"/>
      <c r="H39" s="88"/>
      <c r="I39" s="88"/>
      <c r="J39" s="88"/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I27" sqref="I27"/>
    </sheetView>
  </sheetViews>
  <sheetFormatPr defaultRowHeight="11.25" x14ac:dyDescent="0.15"/>
  <cols>
    <col min="1" max="1" width="28.5703125" style="1" customWidth="1"/>
    <col min="2" max="2" width="22.7109375" style="1" customWidth="1"/>
    <col min="3" max="3" width="16.85546875" style="1" customWidth="1"/>
    <col min="4" max="4" width="15" style="1" customWidth="1"/>
    <col min="5" max="5" width="14.28515625" style="1" customWidth="1"/>
    <col min="6" max="6" width="18.28515625" style="1" customWidth="1"/>
    <col min="7" max="7" width="9.140625" style="1" customWidth="1"/>
    <col min="8" max="8" width="0.85546875" style="1" customWidth="1"/>
    <col min="9" max="9" width="28.7109375" style="1" customWidth="1"/>
    <col min="10" max="10" width="24" style="1" customWidth="1"/>
    <col min="11" max="16384" width="9.140625" style="1"/>
  </cols>
  <sheetData>
    <row r="1" spans="1:8" ht="42.75" customHeight="1" x14ac:dyDescent="0.15">
      <c r="A1" s="102" t="s">
        <v>43</v>
      </c>
      <c r="B1" s="102"/>
      <c r="C1" s="102"/>
      <c r="D1" s="102"/>
      <c r="E1" s="102"/>
      <c r="F1" s="102"/>
      <c r="G1" s="102"/>
      <c r="H1" s="102"/>
    </row>
    <row r="2" spans="1:8" ht="18" x14ac:dyDescent="0.15">
      <c r="A2" s="16"/>
      <c r="B2" s="16"/>
      <c r="C2" s="16"/>
      <c r="D2" s="16"/>
      <c r="E2" s="16"/>
      <c r="F2" s="16"/>
      <c r="G2" s="16"/>
      <c r="H2" s="16"/>
    </row>
    <row r="3" spans="1:8" ht="12.75" x14ac:dyDescent="0.15">
      <c r="A3" s="102" t="s">
        <v>44</v>
      </c>
      <c r="B3" s="102"/>
      <c r="C3" s="102"/>
      <c r="D3" s="102"/>
      <c r="E3" s="102"/>
      <c r="F3" s="102"/>
      <c r="G3" s="102"/>
      <c r="H3" s="102"/>
    </row>
    <row r="4" spans="1:8" ht="18" x14ac:dyDescent="0.15">
      <c r="A4" s="16"/>
      <c r="B4" s="16"/>
      <c r="C4" s="16"/>
      <c r="D4" s="16"/>
      <c r="E4" s="16"/>
      <c r="F4" s="16"/>
      <c r="G4" s="17"/>
      <c r="H4" s="17"/>
    </row>
    <row r="5" spans="1:8" ht="12.75" x14ac:dyDescent="0.15">
      <c r="A5" s="102" t="s">
        <v>45</v>
      </c>
      <c r="B5" s="102"/>
      <c r="C5" s="102"/>
      <c r="D5" s="102"/>
      <c r="E5" s="102"/>
      <c r="F5" s="102"/>
      <c r="G5" s="102"/>
      <c r="H5" s="102"/>
    </row>
    <row r="7" spans="1:8" ht="12" thickBot="1" x14ac:dyDescent="0.2"/>
    <row r="8" spans="1:8" s="2" customFormat="1" ht="26.25" thickBot="1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8" s="4" customFormat="1" ht="25.5" x14ac:dyDescent="0.2">
      <c r="A9" s="6" t="s">
        <v>6</v>
      </c>
      <c r="B9" s="6"/>
      <c r="C9" s="6"/>
      <c r="D9" s="6"/>
      <c r="E9" s="5"/>
      <c r="F9" s="6"/>
    </row>
    <row r="10" spans="1:8" s="4" customFormat="1" ht="12.75" x14ac:dyDescent="0.2">
      <c r="A10" s="6" t="s">
        <v>7</v>
      </c>
      <c r="B10" s="8">
        <v>1126174.08</v>
      </c>
      <c r="C10" s="8">
        <v>1243573.6200000001</v>
      </c>
      <c r="D10" s="8">
        <v>1390502.9</v>
      </c>
      <c r="E10" s="7">
        <v>1390502.9</v>
      </c>
      <c r="F10" s="8">
        <v>1390502.9</v>
      </c>
    </row>
    <row r="11" spans="1:8" s="4" customFormat="1" ht="38.25" x14ac:dyDescent="0.2">
      <c r="A11" s="11" t="s">
        <v>8</v>
      </c>
      <c r="B11" s="8">
        <v>1116186.29</v>
      </c>
      <c r="C11" s="8">
        <v>1144200</v>
      </c>
      <c r="D11" s="8">
        <v>1291188</v>
      </c>
      <c r="E11" s="7">
        <v>1291188</v>
      </c>
      <c r="F11" s="8">
        <v>1291188</v>
      </c>
    </row>
    <row r="12" spans="1:8" s="4" customFormat="1" ht="38.25" x14ac:dyDescent="0.2">
      <c r="A12" s="12" t="s">
        <v>9</v>
      </c>
      <c r="B12" s="13">
        <v>1116186.29</v>
      </c>
      <c r="C12" s="13">
        <v>1144200</v>
      </c>
      <c r="D12" s="13">
        <v>1291188</v>
      </c>
      <c r="E12" s="5"/>
      <c r="F12" s="15"/>
    </row>
    <row r="13" spans="1:8" s="4" customFormat="1" ht="12.75" x14ac:dyDescent="0.2">
      <c r="A13" s="11" t="s">
        <v>10</v>
      </c>
      <c r="B13" s="10">
        <v>0.22</v>
      </c>
      <c r="C13" s="10">
        <v>2.4700000000000002</v>
      </c>
      <c r="D13" s="10">
        <v>2.4700000000000002</v>
      </c>
      <c r="E13" s="9">
        <v>2.4700000000000002</v>
      </c>
      <c r="F13" s="10">
        <v>2.4700000000000002</v>
      </c>
    </row>
    <row r="14" spans="1:8" s="4" customFormat="1" ht="25.5" x14ac:dyDescent="0.2">
      <c r="A14" s="12" t="s">
        <v>11</v>
      </c>
      <c r="B14" s="14">
        <v>0.22</v>
      </c>
      <c r="C14" s="14">
        <v>2.4700000000000002</v>
      </c>
      <c r="D14" s="14">
        <v>2.4700000000000002</v>
      </c>
      <c r="E14" s="5"/>
      <c r="F14" s="15"/>
    </row>
    <row r="15" spans="1:8" s="4" customFormat="1" ht="51" x14ac:dyDescent="0.2">
      <c r="A15" s="11" t="s">
        <v>12</v>
      </c>
      <c r="B15" s="8">
        <v>1677.71</v>
      </c>
      <c r="C15" s="8">
        <v>4453</v>
      </c>
      <c r="D15" s="8">
        <v>5700</v>
      </c>
      <c r="E15" s="7">
        <v>5700</v>
      </c>
      <c r="F15" s="8">
        <v>5700</v>
      </c>
    </row>
    <row r="16" spans="1:8" s="4" customFormat="1" ht="25.5" x14ac:dyDescent="0.2">
      <c r="A16" s="12" t="s">
        <v>13</v>
      </c>
      <c r="B16" s="13">
        <v>1677.71</v>
      </c>
      <c r="C16" s="13">
        <v>4453</v>
      </c>
      <c r="D16" s="13">
        <v>5700</v>
      </c>
      <c r="E16" s="5"/>
      <c r="F16" s="15"/>
    </row>
    <row r="17" spans="1:6" s="4" customFormat="1" ht="63.75" x14ac:dyDescent="0.2">
      <c r="A17" s="11" t="s">
        <v>14</v>
      </c>
      <c r="B17" s="8">
        <v>8309.86</v>
      </c>
      <c r="C17" s="8">
        <v>14269.44</v>
      </c>
      <c r="D17" s="8">
        <v>15464.53</v>
      </c>
      <c r="E17" s="7">
        <v>15464.53</v>
      </c>
      <c r="F17" s="8">
        <v>15464.53</v>
      </c>
    </row>
    <row r="18" spans="1:6" s="4" customFormat="1" ht="38.25" x14ac:dyDescent="0.2">
      <c r="A18" s="12" t="s">
        <v>15</v>
      </c>
      <c r="B18" s="14">
        <v>743.25</v>
      </c>
      <c r="C18" s="14">
        <v>464.53</v>
      </c>
      <c r="D18" s="14">
        <v>464.53</v>
      </c>
      <c r="E18" s="5"/>
      <c r="F18" s="15"/>
    </row>
    <row r="19" spans="1:6" s="4" customFormat="1" ht="63.75" x14ac:dyDescent="0.2">
      <c r="A19" s="12" t="s">
        <v>16</v>
      </c>
      <c r="B19" s="13">
        <v>7566.61</v>
      </c>
      <c r="C19" s="13">
        <v>13804.91</v>
      </c>
      <c r="D19" s="13">
        <v>15000</v>
      </c>
      <c r="E19" s="5"/>
      <c r="F19" s="15"/>
    </row>
    <row r="20" spans="1:6" s="4" customFormat="1" ht="51" x14ac:dyDescent="0.2">
      <c r="A20" s="11" t="s">
        <v>17</v>
      </c>
      <c r="B20" s="6"/>
      <c r="C20" s="8">
        <v>80648.710000000006</v>
      </c>
      <c r="D20" s="8">
        <v>78147.899999999994</v>
      </c>
      <c r="E20" s="7">
        <v>78147.899999999994</v>
      </c>
      <c r="F20" s="8">
        <v>78147.899999999994</v>
      </c>
    </row>
    <row r="21" spans="1:6" s="4" customFormat="1" ht="51" x14ac:dyDescent="0.2">
      <c r="A21" s="12" t="s">
        <v>18</v>
      </c>
      <c r="B21" s="15"/>
      <c r="C21" s="13">
        <v>80648.710000000006</v>
      </c>
      <c r="D21" s="13">
        <v>78147.899999999994</v>
      </c>
      <c r="E21" s="5"/>
      <c r="F21" s="15"/>
    </row>
    <row r="22" spans="1:6" s="4" customFormat="1" ht="25.5" x14ac:dyDescent="0.2">
      <c r="A22" s="6" t="s">
        <v>19</v>
      </c>
      <c r="B22" s="10">
        <v>296.49</v>
      </c>
      <c r="C22" s="10">
        <v>305</v>
      </c>
      <c r="D22" s="6"/>
      <c r="E22" s="5"/>
      <c r="F22" s="6"/>
    </row>
    <row r="23" spans="1:6" s="4" customFormat="1" ht="38.25" x14ac:dyDescent="0.2">
      <c r="A23" s="11" t="s">
        <v>20</v>
      </c>
      <c r="B23" s="10">
        <v>296.49</v>
      </c>
      <c r="C23" s="10">
        <v>305</v>
      </c>
      <c r="D23" s="6"/>
      <c r="E23" s="5"/>
      <c r="F23" s="6"/>
    </row>
    <row r="24" spans="1:6" s="4" customFormat="1" ht="25.5" x14ac:dyDescent="0.2">
      <c r="A24" s="12" t="s">
        <v>21</v>
      </c>
      <c r="B24" s="14">
        <v>296.49</v>
      </c>
      <c r="C24" s="14">
        <v>305</v>
      </c>
      <c r="D24" s="15"/>
      <c r="E24" s="5"/>
      <c r="F24" s="15"/>
    </row>
    <row r="25" spans="1:6" s="4" customFormat="1" ht="12.75" x14ac:dyDescent="0.2">
      <c r="A25" s="6" t="s">
        <v>22</v>
      </c>
      <c r="B25" s="8">
        <v>1126470.57</v>
      </c>
      <c r="C25" s="8">
        <v>1243878.6200000001</v>
      </c>
      <c r="D25" s="8">
        <v>1390502.9</v>
      </c>
      <c r="E25" s="7">
        <v>1390502.9</v>
      </c>
      <c r="F25" s="8">
        <v>1390502.9</v>
      </c>
    </row>
    <row r="26" spans="1:6" s="4" customFormat="1" ht="12.75" x14ac:dyDescent="0.2">
      <c r="A26" s="6" t="s">
        <v>23</v>
      </c>
      <c r="B26" s="8">
        <v>1243029.78</v>
      </c>
      <c r="C26" s="8">
        <v>1248177.6599999999</v>
      </c>
      <c r="D26" s="8">
        <v>1387100.96</v>
      </c>
      <c r="E26" s="7">
        <v>1383035.9</v>
      </c>
      <c r="F26" s="8">
        <v>1383035.9</v>
      </c>
    </row>
    <row r="27" spans="1:6" s="4" customFormat="1" ht="12.75" x14ac:dyDescent="0.2">
      <c r="A27" s="11" t="s">
        <v>24</v>
      </c>
      <c r="B27" s="8">
        <v>1111533.8500000001</v>
      </c>
      <c r="C27" s="8">
        <v>1146274.22</v>
      </c>
      <c r="D27" s="8">
        <v>1290745</v>
      </c>
      <c r="E27" s="7">
        <v>1290445</v>
      </c>
      <c r="F27" s="8">
        <v>1290445</v>
      </c>
    </row>
    <row r="28" spans="1:6" s="4" customFormat="1" ht="12.75" x14ac:dyDescent="0.2">
      <c r="A28" s="12" t="s">
        <v>25</v>
      </c>
      <c r="B28" s="13">
        <v>915676</v>
      </c>
      <c r="C28" s="13">
        <v>956275.85</v>
      </c>
      <c r="D28" s="13">
        <v>1080554.48</v>
      </c>
      <c r="E28" s="5"/>
      <c r="F28" s="15"/>
    </row>
    <row r="29" spans="1:6" s="4" customFormat="1" ht="25.5" x14ac:dyDescent="0.2">
      <c r="A29" s="12" t="s">
        <v>26</v>
      </c>
      <c r="B29" s="13">
        <v>44533.72</v>
      </c>
      <c r="C29" s="13">
        <v>31787.85</v>
      </c>
      <c r="D29" s="13">
        <v>31900</v>
      </c>
      <c r="E29" s="5"/>
      <c r="F29" s="15"/>
    </row>
    <row r="30" spans="1:6" s="4" customFormat="1" ht="12.75" x14ac:dyDescent="0.2">
      <c r="A30" s="12" t="s">
        <v>27</v>
      </c>
      <c r="B30" s="13">
        <v>151324.13</v>
      </c>
      <c r="C30" s="13">
        <v>158210.51999999999</v>
      </c>
      <c r="D30" s="13">
        <v>178290.52</v>
      </c>
      <c r="E30" s="5"/>
      <c r="F30" s="15"/>
    </row>
    <row r="31" spans="1:6" s="4" customFormat="1" ht="12.75" x14ac:dyDescent="0.2">
      <c r="A31" s="11" t="s">
        <v>28</v>
      </c>
      <c r="B31" s="8">
        <v>121046.26</v>
      </c>
      <c r="C31" s="8">
        <v>100710.25</v>
      </c>
      <c r="D31" s="8">
        <v>95893.34</v>
      </c>
      <c r="E31" s="7">
        <v>92128.28</v>
      </c>
      <c r="F31" s="8">
        <v>92128.28</v>
      </c>
    </row>
    <row r="32" spans="1:6" s="4" customFormat="1" ht="25.5" x14ac:dyDescent="0.2">
      <c r="A32" s="12" t="s">
        <v>29</v>
      </c>
      <c r="B32" s="13">
        <v>26159.41</v>
      </c>
      <c r="C32" s="13">
        <v>31242.67</v>
      </c>
      <c r="D32" s="13">
        <v>32468.77</v>
      </c>
      <c r="E32" s="5"/>
      <c r="F32" s="15"/>
    </row>
    <row r="33" spans="1:6" s="4" customFormat="1" ht="25.5" x14ac:dyDescent="0.2">
      <c r="A33" s="12" t="s">
        <v>30</v>
      </c>
      <c r="B33" s="13">
        <v>29774.91</v>
      </c>
      <c r="C33" s="13">
        <v>26748.5</v>
      </c>
      <c r="D33" s="13">
        <v>25913.360000000001</v>
      </c>
      <c r="E33" s="5"/>
      <c r="F33" s="15"/>
    </row>
    <row r="34" spans="1:6" s="4" customFormat="1" ht="12.75" x14ac:dyDescent="0.2">
      <c r="A34" s="12" t="s">
        <v>31</v>
      </c>
      <c r="B34" s="13">
        <v>42498.21</v>
      </c>
      <c r="C34" s="13">
        <v>23803.25</v>
      </c>
      <c r="D34" s="13">
        <v>23629.07</v>
      </c>
      <c r="E34" s="5"/>
      <c r="F34" s="15"/>
    </row>
    <row r="35" spans="1:6" s="4" customFormat="1" ht="38.25" x14ac:dyDescent="0.2">
      <c r="A35" s="12" t="s">
        <v>32</v>
      </c>
      <c r="B35" s="13">
        <v>7195.57</v>
      </c>
      <c r="C35" s="13">
        <v>15029.31</v>
      </c>
      <c r="D35" s="13">
        <v>7630</v>
      </c>
      <c r="E35" s="5"/>
      <c r="F35" s="15"/>
    </row>
    <row r="36" spans="1:6" s="4" customFormat="1" ht="25.5" x14ac:dyDescent="0.2">
      <c r="A36" s="12" t="s">
        <v>33</v>
      </c>
      <c r="B36" s="13">
        <v>15418.16</v>
      </c>
      <c r="C36" s="13">
        <v>3886.52</v>
      </c>
      <c r="D36" s="13">
        <v>6252.14</v>
      </c>
      <c r="E36" s="5"/>
      <c r="F36" s="15"/>
    </row>
    <row r="37" spans="1:6" s="4" customFormat="1" ht="12.75" x14ac:dyDescent="0.2">
      <c r="A37" s="11" t="s">
        <v>34</v>
      </c>
      <c r="B37" s="8">
        <v>10316.120000000001</v>
      </c>
      <c r="C37" s="10">
        <v>463.19</v>
      </c>
      <c r="D37" s="10">
        <v>462.62</v>
      </c>
      <c r="E37" s="9">
        <v>462.62</v>
      </c>
      <c r="F37" s="10">
        <v>462.62</v>
      </c>
    </row>
    <row r="38" spans="1:6" s="4" customFormat="1" ht="25.5" x14ac:dyDescent="0.2">
      <c r="A38" s="12" t="s">
        <v>35</v>
      </c>
      <c r="B38" s="13">
        <v>10316.120000000001</v>
      </c>
      <c r="C38" s="14">
        <v>463.19</v>
      </c>
      <c r="D38" s="14">
        <v>462.62</v>
      </c>
      <c r="E38" s="5"/>
      <c r="F38" s="15"/>
    </row>
    <row r="39" spans="1:6" s="4" customFormat="1" ht="51" x14ac:dyDescent="0.2">
      <c r="A39" s="11" t="s">
        <v>36</v>
      </c>
      <c r="B39" s="10">
        <v>133.55000000000001</v>
      </c>
      <c r="C39" s="10">
        <v>730</v>
      </c>
      <c r="D39" s="6"/>
      <c r="E39" s="5"/>
      <c r="F39" s="6"/>
    </row>
    <row r="40" spans="1:6" s="4" customFormat="1" ht="38.25" x14ac:dyDescent="0.2">
      <c r="A40" s="12" t="s">
        <v>37</v>
      </c>
      <c r="B40" s="14">
        <v>133.55000000000001</v>
      </c>
      <c r="C40" s="14">
        <v>730</v>
      </c>
      <c r="D40" s="15"/>
      <c r="E40" s="5"/>
      <c r="F40" s="15"/>
    </row>
    <row r="41" spans="1:6" s="4" customFormat="1" ht="25.5" x14ac:dyDescent="0.2">
      <c r="A41" s="6" t="s">
        <v>38</v>
      </c>
      <c r="B41" s="8">
        <v>5116.79</v>
      </c>
      <c r="C41" s="8">
        <v>8329.2099999999991</v>
      </c>
      <c r="D41" s="8">
        <v>12871.78</v>
      </c>
      <c r="E41" s="7">
        <v>7467</v>
      </c>
      <c r="F41" s="8">
        <v>7467</v>
      </c>
    </row>
    <row r="42" spans="1:6" s="4" customFormat="1" ht="38.25" x14ac:dyDescent="0.2">
      <c r="A42" s="11" t="s">
        <v>39</v>
      </c>
      <c r="B42" s="8">
        <v>5116.79</v>
      </c>
      <c r="C42" s="8">
        <v>8329.2099999999991</v>
      </c>
      <c r="D42" s="8">
        <v>12871.78</v>
      </c>
      <c r="E42" s="7">
        <v>7467</v>
      </c>
      <c r="F42" s="8">
        <v>7467</v>
      </c>
    </row>
    <row r="43" spans="1:6" s="4" customFormat="1" ht="12.75" x14ac:dyDescent="0.2">
      <c r="A43" s="12" t="s">
        <v>40</v>
      </c>
      <c r="B43" s="13">
        <v>4449.53</v>
      </c>
      <c r="C43" s="13">
        <v>8329.2099999999991</v>
      </c>
      <c r="D43" s="13">
        <v>12871.78</v>
      </c>
      <c r="E43" s="5"/>
      <c r="F43" s="15"/>
    </row>
    <row r="44" spans="1:6" s="4" customFormat="1" ht="38.25" x14ac:dyDescent="0.2">
      <c r="A44" s="12" t="s">
        <v>41</v>
      </c>
      <c r="B44" s="14">
        <v>667.26</v>
      </c>
      <c r="C44" s="15"/>
      <c r="D44" s="15"/>
      <c r="E44" s="5"/>
      <c r="F44" s="15"/>
    </row>
    <row r="45" spans="1:6" s="4" customFormat="1" ht="12.75" x14ac:dyDescent="0.2">
      <c r="A45" s="6" t="s">
        <v>42</v>
      </c>
      <c r="B45" s="8">
        <v>1248146.57</v>
      </c>
      <c r="C45" s="8">
        <v>1256506.8700000001</v>
      </c>
      <c r="D45" s="8">
        <v>1399972.74</v>
      </c>
      <c r="E45" s="7">
        <v>1390502.9</v>
      </c>
      <c r="F45" s="8">
        <v>1390502.9</v>
      </c>
    </row>
  </sheetData>
  <mergeCells count="3">
    <mergeCell ref="A1:H1"/>
    <mergeCell ref="A3:H3"/>
    <mergeCell ref="A5:H5"/>
  </mergeCells>
  <pageMargins left="0.75" right="0.75" top="1" bottom="1" header="0.5" footer="0.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H51" sqref="H51"/>
    </sheetView>
  </sheetViews>
  <sheetFormatPr defaultRowHeight="15" x14ac:dyDescent="0.25"/>
  <cols>
    <col min="1" max="1" width="36.140625" customWidth="1"/>
    <col min="2" max="2" width="20.5703125" customWidth="1"/>
    <col min="3" max="3" width="24" customWidth="1"/>
    <col min="4" max="4" width="19" customWidth="1"/>
    <col min="5" max="5" width="18.85546875" customWidth="1"/>
    <col min="6" max="6" width="20.140625" customWidth="1"/>
  </cols>
  <sheetData>
    <row r="1" spans="1:6" ht="15.75" x14ac:dyDescent="0.25">
      <c r="A1" s="89" t="s">
        <v>43</v>
      </c>
      <c r="B1" s="89"/>
      <c r="C1" s="89"/>
      <c r="D1" s="89"/>
      <c r="E1" s="89"/>
      <c r="F1" s="89"/>
    </row>
    <row r="2" spans="1:6" ht="18" x14ac:dyDescent="0.25">
      <c r="A2" s="16"/>
      <c r="B2" s="16"/>
      <c r="C2" s="16"/>
      <c r="D2" s="16"/>
      <c r="E2" s="16"/>
      <c r="F2" s="16"/>
    </row>
    <row r="3" spans="1:6" ht="15.75" x14ac:dyDescent="0.25">
      <c r="A3" s="89" t="s">
        <v>44</v>
      </c>
      <c r="B3" s="89"/>
      <c r="C3" s="89"/>
      <c r="D3" s="89"/>
      <c r="E3" s="89"/>
      <c r="F3" s="89"/>
    </row>
    <row r="4" spans="1:6" ht="18" x14ac:dyDescent="0.25">
      <c r="B4" s="16"/>
      <c r="C4" s="16"/>
      <c r="D4" s="16"/>
      <c r="E4" s="17"/>
      <c r="F4" s="17"/>
    </row>
    <row r="5" spans="1:6" ht="15.75" x14ac:dyDescent="0.25">
      <c r="A5" s="89" t="s">
        <v>45</v>
      </c>
      <c r="B5" s="89"/>
      <c r="C5" s="89"/>
      <c r="D5" s="89"/>
      <c r="E5" s="89"/>
      <c r="F5" s="89"/>
    </row>
    <row r="6" spans="1:6" ht="18" x14ac:dyDescent="0.25">
      <c r="A6" s="16"/>
      <c r="B6" s="16"/>
      <c r="C6" s="16"/>
      <c r="D6" s="16"/>
      <c r="E6" s="17"/>
      <c r="F6" s="17"/>
    </row>
    <row r="7" spans="1:6" ht="18.75" customHeight="1" x14ac:dyDescent="0.25">
      <c r="A7" s="89" t="s">
        <v>72</v>
      </c>
      <c r="B7" s="89"/>
      <c r="C7" s="89"/>
      <c r="D7" s="89"/>
      <c r="E7" s="89"/>
      <c r="F7" s="89"/>
    </row>
    <row r="9" spans="1:6" ht="15.75" thickBot="1" x14ac:dyDescent="0.3"/>
    <row r="10" spans="1:6" ht="26.25" thickBot="1" x14ac:dyDescent="0.3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x14ac:dyDescent="0.25">
      <c r="A11" s="55" t="s">
        <v>73</v>
      </c>
      <c r="B11" s="56">
        <v>1126470.57</v>
      </c>
      <c r="C11" s="56">
        <v>1243878.6200000001</v>
      </c>
      <c r="D11" s="56">
        <v>1390502.9</v>
      </c>
      <c r="E11" s="57">
        <v>1390502.9</v>
      </c>
      <c r="F11" s="56">
        <v>1390502.9</v>
      </c>
    </row>
    <row r="12" spans="1:6" x14ac:dyDescent="0.25">
      <c r="A12" s="58" t="s">
        <v>74</v>
      </c>
      <c r="B12" s="6"/>
      <c r="C12" s="8">
        <v>10980.71</v>
      </c>
      <c r="D12" s="8">
        <v>10300</v>
      </c>
      <c r="E12" s="7">
        <v>10300</v>
      </c>
      <c r="F12" s="8">
        <v>10300</v>
      </c>
    </row>
    <row r="13" spans="1:6" ht="39" x14ac:dyDescent="0.25">
      <c r="A13" s="59" t="s">
        <v>17</v>
      </c>
      <c r="B13" s="6"/>
      <c r="C13" s="8">
        <v>10980.71</v>
      </c>
      <c r="D13" s="8">
        <v>10300</v>
      </c>
      <c r="E13" s="7">
        <v>10300</v>
      </c>
      <c r="F13" s="8">
        <v>10300</v>
      </c>
    </row>
    <row r="14" spans="1:6" ht="32.25" x14ac:dyDescent="0.25">
      <c r="A14" s="60" t="s">
        <v>18</v>
      </c>
      <c r="B14" s="61"/>
      <c r="C14" s="62">
        <v>10980.71</v>
      </c>
      <c r="D14" s="62">
        <v>10300</v>
      </c>
      <c r="E14" s="5"/>
      <c r="F14" s="61"/>
    </row>
    <row r="15" spans="1:6" ht="26.25" x14ac:dyDescent="0.25">
      <c r="A15" s="58" t="s">
        <v>75</v>
      </c>
      <c r="B15" s="10">
        <v>743.47</v>
      </c>
      <c r="C15" s="10">
        <v>467</v>
      </c>
      <c r="D15" s="10">
        <v>467</v>
      </c>
      <c r="E15" s="9">
        <v>467</v>
      </c>
      <c r="F15" s="10">
        <v>467</v>
      </c>
    </row>
    <row r="16" spans="1:6" x14ac:dyDescent="0.25">
      <c r="A16" s="59" t="s">
        <v>10</v>
      </c>
      <c r="B16" s="10">
        <v>0.22</v>
      </c>
      <c r="C16" s="10">
        <v>2.4700000000000002</v>
      </c>
      <c r="D16" s="10">
        <v>2.4700000000000002</v>
      </c>
      <c r="E16" s="9">
        <v>2.4700000000000002</v>
      </c>
      <c r="F16" s="10">
        <v>2.4700000000000002</v>
      </c>
    </row>
    <row r="17" spans="1:6" x14ac:dyDescent="0.25">
      <c r="A17" s="60" t="s">
        <v>11</v>
      </c>
      <c r="B17" s="63">
        <v>0.22</v>
      </c>
      <c r="C17" s="63">
        <v>2.4700000000000002</v>
      </c>
      <c r="D17" s="63">
        <v>2.4700000000000002</v>
      </c>
      <c r="E17" s="5"/>
      <c r="F17" s="61"/>
    </row>
    <row r="18" spans="1:6" ht="51.75" x14ac:dyDescent="0.25">
      <c r="A18" s="59" t="s">
        <v>14</v>
      </c>
      <c r="B18" s="10">
        <v>743.25</v>
      </c>
      <c r="C18" s="10">
        <v>464.53</v>
      </c>
      <c r="D18" s="10">
        <v>464.53</v>
      </c>
      <c r="E18" s="9">
        <v>464.53</v>
      </c>
      <c r="F18" s="10">
        <v>464.53</v>
      </c>
    </row>
    <row r="19" spans="1:6" ht="21.75" x14ac:dyDescent="0.25">
      <c r="A19" s="60" t="s">
        <v>15</v>
      </c>
      <c r="B19" s="63">
        <v>743.25</v>
      </c>
      <c r="C19" s="63">
        <v>464.53</v>
      </c>
      <c r="D19" s="63">
        <v>464.53</v>
      </c>
      <c r="E19" s="5"/>
      <c r="F19" s="61"/>
    </row>
    <row r="20" spans="1:6" ht="26.25" x14ac:dyDescent="0.25">
      <c r="A20" s="58" t="s">
        <v>76</v>
      </c>
      <c r="B20" s="8">
        <v>1677.71</v>
      </c>
      <c r="C20" s="8">
        <v>4453</v>
      </c>
      <c r="D20" s="8">
        <v>5700</v>
      </c>
      <c r="E20" s="7">
        <v>5700</v>
      </c>
      <c r="F20" s="8">
        <v>5700</v>
      </c>
    </row>
    <row r="21" spans="1:6" ht="51.75" x14ac:dyDescent="0.25">
      <c r="A21" s="59" t="s">
        <v>12</v>
      </c>
      <c r="B21" s="8">
        <v>1677.71</v>
      </c>
      <c r="C21" s="8">
        <v>4453</v>
      </c>
      <c r="D21" s="8">
        <v>5700</v>
      </c>
      <c r="E21" s="7">
        <v>5700</v>
      </c>
      <c r="F21" s="8">
        <v>5700</v>
      </c>
    </row>
    <row r="22" spans="1:6" x14ac:dyDescent="0.25">
      <c r="A22" s="60" t="s">
        <v>13</v>
      </c>
      <c r="B22" s="62">
        <v>1677.71</v>
      </c>
      <c r="C22" s="62">
        <v>4453</v>
      </c>
      <c r="D22" s="62">
        <v>5700</v>
      </c>
      <c r="E22" s="5"/>
      <c r="F22" s="61"/>
    </row>
    <row r="23" spans="1:6" ht="26.25" x14ac:dyDescent="0.25">
      <c r="A23" s="58" t="s">
        <v>77</v>
      </c>
      <c r="B23" s="6"/>
      <c r="C23" s="8">
        <v>69668</v>
      </c>
      <c r="D23" s="8">
        <v>67847.899999999994</v>
      </c>
      <c r="E23" s="7">
        <v>67847.899999999994</v>
      </c>
      <c r="F23" s="8">
        <v>67847.899999999994</v>
      </c>
    </row>
    <row r="24" spans="1:6" ht="39" x14ac:dyDescent="0.25">
      <c r="A24" s="59" t="s">
        <v>17</v>
      </c>
      <c r="B24" s="6"/>
      <c r="C24" s="8">
        <v>69668</v>
      </c>
      <c r="D24" s="8">
        <v>67847.899999999994</v>
      </c>
      <c r="E24" s="7">
        <v>67847.899999999994</v>
      </c>
      <c r="F24" s="8">
        <v>67847.899999999994</v>
      </c>
    </row>
    <row r="25" spans="1:6" ht="32.25" x14ac:dyDescent="0.25">
      <c r="A25" s="60" t="s">
        <v>18</v>
      </c>
      <c r="B25" s="61"/>
      <c r="C25" s="62">
        <v>69668</v>
      </c>
      <c r="D25" s="62">
        <v>67847.899999999994</v>
      </c>
      <c r="E25" s="5"/>
      <c r="F25" s="61"/>
    </row>
    <row r="26" spans="1:6" ht="26.25" x14ac:dyDescent="0.25">
      <c r="A26" s="58" t="s">
        <v>78</v>
      </c>
      <c r="B26" s="8">
        <v>1116186.29</v>
      </c>
      <c r="C26" s="8">
        <v>1144200</v>
      </c>
      <c r="D26" s="8">
        <v>1291188</v>
      </c>
      <c r="E26" s="7">
        <v>1291188</v>
      </c>
      <c r="F26" s="8">
        <v>1291188</v>
      </c>
    </row>
    <row r="27" spans="1:6" ht="39" x14ac:dyDescent="0.25">
      <c r="A27" s="59" t="s">
        <v>8</v>
      </c>
      <c r="B27" s="8">
        <v>1116186.29</v>
      </c>
      <c r="C27" s="8">
        <v>1144200</v>
      </c>
      <c r="D27" s="8">
        <v>1291188</v>
      </c>
      <c r="E27" s="7">
        <v>1291188</v>
      </c>
      <c r="F27" s="8">
        <v>1291188</v>
      </c>
    </row>
    <row r="28" spans="1:6" ht="21.75" x14ac:dyDescent="0.25">
      <c r="A28" s="60" t="s">
        <v>9</v>
      </c>
      <c r="B28" s="62">
        <v>1116186.29</v>
      </c>
      <c r="C28" s="62">
        <v>1144200</v>
      </c>
      <c r="D28" s="62">
        <v>1291188</v>
      </c>
      <c r="E28" s="5"/>
      <c r="F28" s="61"/>
    </row>
    <row r="29" spans="1:6" ht="26.25" x14ac:dyDescent="0.25">
      <c r="A29" s="58" t="s">
        <v>79</v>
      </c>
      <c r="B29" s="8">
        <v>7566.61</v>
      </c>
      <c r="C29" s="8">
        <v>13804.91</v>
      </c>
      <c r="D29" s="8">
        <v>15000</v>
      </c>
      <c r="E29" s="7">
        <v>15000</v>
      </c>
      <c r="F29" s="8">
        <v>15000</v>
      </c>
    </row>
    <row r="30" spans="1:6" ht="51.75" x14ac:dyDescent="0.25">
      <c r="A30" s="59" t="s">
        <v>14</v>
      </c>
      <c r="B30" s="8">
        <v>7566.61</v>
      </c>
      <c r="C30" s="8">
        <v>13804.91</v>
      </c>
      <c r="D30" s="8">
        <v>15000</v>
      </c>
      <c r="E30" s="7">
        <v>15000</v>
      </c>
      <c r="F30" s="8">
        <v>15000</v>
      </c>
    </row>
    <row r="31" spans="1:6" ht="32.25" x14ac:dyDescent="0.25">
      <c r="A31" s="60" t="s">
        <v>16</v>
      </c>
      <c r="B31" s="62">
        <v>7566.61</v>
      </c>
      <c r="C31" s="62">
        <v>13804.91</v>
      </c>
      <c r="D31" s="62">
        <v>15000</v>
      </c>
      <c r="E31" s="5"/>
      <c r="F31" s="61"/>
    </row>
    <row r="32" spans="1:6" ht="51.75" x14ac:dyDescent="0.25">
      <c r="A32" s="58" t="s">
        <v>80</v>
      </c>
      <c r="B32" s="10">
        <v>296.49</v>
      </c>
      <c r="C32" s="10">
        <v>305</v>
      </c>
      <c r="D32" s="6"/>
      <c r="E32" s="5"/>
      <c r="F32" s="6"/>
    </row>
    <row r="33" spans="1:6" ht="39" x14ac:dyDescent="0.25">
      <c r="A33" s="59" t="s">
        <v>20</v>
      </c>
      <c r="B33" s="10">
        <v>296.49</v>
      </c>
      <c r="C33" s="10">
        <v>305</v>
      </c>
      <c r="D33" s="6"/>
      <c r="E33" s="5"/>
      <c r="F33" s="6"/>
    </row>
    <row r="34" spans="1:6" ht="21.75" x14ac:dyDescent="0.25">
      <c r="A34" s="60" t="s">
        <v>21</v>
      </c>
      <c r="B34" s="63">
        <v>296.49</v>
      </c>
      <c r="C34" s="63">
        <v>305</v>
      </c>
      <c r="D34" s="61"/>
      <c r="E34" s="5"/>
      <c r="F34" s="61"/>
    </row>
    <row r="37" spans="1:6" ht="15.75" x14ac:dyDescent="0.25">
      <c r="B37" s="64" t="s">
        <v>81</v>
      </c>
      <c r="C37" s="65"/>
      <c r="D37" s="65"/>
      <c r="E37" s="65"/>
      <c r="F37" s="66"/>
    </row>
    <row r="38" spans="1:6" ht="15.75" thickBot="1" x14ac:dyDescent="0.3"/>
    <row r="39" spans="1:6" ht="26.25" thickBot="1" x14ac:dyDescent="0.3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</row>
    <row r="40" spans="1:6" s="78" customFormat="1" ht="12.75" x14ac:dyDescent="0.2">
      <c r="A40" s="55" t="s">
        <v>73</v>
      </c>
      <c r="B40" s="56">
        <v>1248146.57</v>
      </c>
      <c r="C40" s="56">
        <v>1256506.8700000001</v>
      </c>
      <c r="D40" s="56">
        <v>1399972.74</v>
      </c>
      <c r="E40" s="77">
        <v>1390502.9</v>
      </c>
      <c r="F40" s="56">
        <v>1390502.9</v>
      </c>
    </row>
    <row r="41" spans="1:6" x14ac:dyDescent="0.25">
      <c r="A41" s="58" t="s">
        <v>74</v>
      </c>
      <c r="B41" s="8">
        <v>17033.55</v>
      </c>
      <c r="C41" s="8">
        <v>10980.71</v>
      </c>
      <c r="D41" s="8">
        <v>10300</v>
      </c>
      <c r="E41" s="7">
        <v>10300</v>
      </c>
      <c r="F41" s="8">
        <v>10300</v>
      </c>
    </row>
    <row r="42" spans="1:6" x14ac:dyDescent="0.25">
      <c r="A42" s="59" t="s">
        <v>24</v>
      </c>
      <c r="B42" s="8">
        <v>3806.27</v>
      </c>
      <c r="C42" s="8">
        <v>4786.37</v>
      </c>
      <c r="D42" s="8">
        <v>4617</v>
      </c>
      <c r="E42" s="7">
        <v>4617</v>
      </c>
      <c r="F42" s="8">
        <v>4617</v>
      </c>
    </row>
    <row r="43" spans="1:6" x14ac:dyDescent="0.25">
      <c r="A43" s="60" t="s">
        <v>25</v>
      </c>
      <c r="B43" s="63">
        <v>419.06</v>
      </c>
      <c r="C43" s="62">
        <v>1275.8499999999999</v>
      </c>
      <c r="D43" s="62">
        <v>1130.48</v>
      </c>
      <c r="E43" s="5"/>
      <c r="F43" s="61"/>
    </row>
    <row r="44" spans="1:6" x14ac:dyDescent="0.25">
      <c r="A44" s="60" t="s">
        <v>26</v>
      </c>
      <c r="B44" s="62">
        <v>3318.07</v>
      </c>
      <c r="C44" s="62">
        <v>3300</v>
      </c>
      <c r="D44" s="62">
        <v>3300</v>
      </c>
      <c r="E44" s="5"/>
      <c r="F44" s="61"/>
    </row>
    <row r="45" spans="1:6" x14ac:dyDescent="0.25">
      <c r="A45" s="60" t="s">
        <v>27</v>
      </c>
      <c r="B45" s="63">
        <v>69.14</v>
      </c>
      <c r="C45" s="63">
        <v>210.52</v>
      </c>
      <c r="D45" s="63">
        <v>186.52</v>
      </c>
      <c r="E45" s="5"/>
      <c r="F45" s="61"/>
    </row>
    <row r="46" spans="1:6" x14ac:dyDescent="0.25">
      <c r="A46" s="59" t="s">
        <v>28</v>
      </c>
      <c r="B46" s="8">
        <v>13093.73</v>
      </c>
      <c r="C46" s="8">
        <v>5464.34</v>
      </c>
      <c r="D46" s="8">
        <v>5683</v>
      </c>
      <c r="E46" s="7">
        <v>5683</v>
      </c>
      <c r="F46" s="8">
        <v>5683</v>
      </c>
    </row>
    <row r="47" spans="1:6" x14ac:dyDescent="0.25">
      <c r="A47" s="60" t="s">
        <v>29</v>
      </c>
      <c r="B47" s="62">
        <v>1023.48</v>
      </c>
      <c r="C47" s="63">
        <v>800</v>
      </c>
      <c r="D47" s="61"/>
      <c r="E47" s="5"/>
      <c r="F47" s="61"/>
    </row>
    <row r="48" spans="1:6" x14ac:dyDescent="0.25">
      <c r="A48" s="60" t="s">
        <v>30</v>
      </c>
      <c r="B48" s="62">
        <v>3546.99</v>
      </c>
      <c r="C48" s="62">
        <v>1160.6300000000001</v>
      </c>
      <c r="D48" s="63">
        <v>700</v>
      </c>
      <c r="E48" s="5"/>
      <c r="F48" s="61"/>
    </row>
    <row r="49" spans="1:6" x14ac:dyDescent="0.25">
      <c r="A49" s="60" t="s">
        <v>31</v>
      </c>
      <c r="B49" s="62">
        <v>3181.38</v>
      </c>
      <c r="C49" s="62">
        <v>2000</v>
      </c>
      <c r="D49" s="62">
        <v>2973.84</v>
      </c>
      <c r="E49" s="5"/>
      <c r="F49" s="61"/>
    </row>
    <row r="50" spans="1:6" ht="21.75" x14ac:dyDescent="0.25">
      <c r="A50" s="60" t="s">
        <v>32</v>
      </c>
      <c r="B50" s="62">
        <v>4645.3</v>
      </c>
      <c r="C50" s="61"/>
      <c r="D50" s="61"/>
      <c r="E50" s="5"/>
      <c r="F50" s="61"/>
    </row>
    <row r="51" spans="1:6" ht="21.75" x14ac:dyDescent="0.25">
      <c r="A51" s="60" t="s">
        <v>33</v>
      </c>
      <c r="B51" s="63">
        <v>696.58</v>
      </c>
      <c r="C51" s="62">
        <v>1503.71</v>
      </c>
      <c r="D51" s="62">
        <v>2009.16</v>
      </c>
      <c r="E51" s="5"/>
      <c r="F51" s="61"/>
    </row>
    <row r="52" spans="1:6" ht="39" x14ac:dyDescent="0.25">
      <c r="A52" s="59" t="s">
        <v>36</v>
      </c>
      <c r="B52" s="10">
        <v>133.55000000000001</v>
      </c>
      <c r="C52" s="10">
        <v>730</v>
      </c>
      <c r="D52" s="6"/>
      <c r="E52" s="5"/>
      <c r="F52" s="6"/>
    </row>
    <row r="53" spans="1:6" ht="21.75" x14ac:dyDescent="0.25">
      <c r="A53" s="60" t="s">
        <v>37</v>
      </c>
      <c r="B53" s="63">
        <v>133.55000000000001</v>
      </c>
      <c r="C53" s="63">
        <v>730</v>
      </c>
      <c r="D53" s="61"/>
      <c r="E53" s="5"/>
      <c r="F53" s="61"/>
    </row>
    <row r="54" spans="1:6" ht="26.25" x14ac:dyDescent="0.25">
      <c r="A54" s="58" t="s">
        <v>75</v>
      </c>
      <c r="B54" s="6"/>
      <c r="C54" s="10">
        <v>467</v>
      </c>
      <c r="D54" s="10">
        <v>467</v>
      </c>
      <c r="E54" s="9">
        <v>467</v>
      </c>
      <c r="F54" s="10">
        <v>467</v>
      </c>
    </row>
    <row r="55" spans="1:6" ht="39" x14ac:dyDescent="0.25">
      <c r="A55" s="59" t="s">
        <v>39</v>
      </c>
      <c r="B55" s="6"/>
      <c r="C55" s="10">
        <v>467</v>
      </c>
      <c r="D55" s="10">
        <v>467</v>
      </c>
      <c r="E55" s="9">
        <v>467</v>
      </c>
      <c r="F55" s="10">
        <v>467</v>
      </c>
    </row>
    <row r="56" spans="1:6" x14ac:dyDescent="0.25">
      <c r="A56" s="60" t="s">
        <v>40</v>
      </c>
      <c r="B56" s="61"/>
      <c r="C56" s="63">
        <v>467</v>
      </c>
      <c r="D56" s="63">
        <v>467</v>
      </c>
      <c r="E56" s="5"/>
      <c r="F56" s="61"/>
    </row>
    <row r="57" spans="1:6" ht="39" x14ac:dyDescent="0.25">
      <c r="A57" s="58" t="s">
        <v>98</v>
      </c>
      <c r="B57" s="6"/>
      <c r="C57" s="8">
        <v>1209.54</v>
      </c>
      <c r="D57" s="8">
        <v>1674.07</v>
      </c>
      <c r="E57" s="5"/>
      <c r="F57" s="6"/>
    </row>
    <row r="58" spans="1:6" ht="39" x14ac:dyDescent="0.25">
      <c r="A58" s="59" t="s">
        <v>39</v>
      </c>
      <c r="B58" s="6"/>
      <c r="C58" s="8">
        <v>1209.54</v>
      </c>
      <c r="D58" s="8">
        <v>1674.07</v>
      </c>
      <c r="E58" s="5"/>
      <c r="F58" s="6"/>
    </row>
    <row r="59" spans="1:6" x14ac:dyDescent="0.25">
      <c r="A59" s="60" t="s">
        <v>40</v>
      </c>
      <c r="B59" s="61"/>
      <c r="C59" s="62">
        <v>1209.54</v>
      </c>
      <c r="D59" s="62">
        <v>1674.07</v>
      </c>
      <c r="E59" s="5"/>
      <c r="F59" s="61"/>
    </row>
    <row r="60" spans="1:6" ht="26.25" x14ac:dyDescent="0.25">
      <c r="A60" s="58" t="s">
        <v>76</v>
      </c>
      <c r="B60" s="8">
        <v>1423.27</v>
      </c>
      <c r="C60" s="8">
        <v>4453</v>
      </c>
      <c r="D60" s="8">
        <v>5700</v>
      </c>
      <c r="E60" s="7">
        <v>5700</v>
      </c>
      <c r="F60" s="8">
        <v>5700</v>
      </c>
    </row>
    <row r="61" spans="1:6" x14ac:dyDescent="0.25">
      <c r="A61" s="59" t="s">
        <v>24</v>
      </c>
      <c r="B61" s="10">
        <v>186.34</v>
      </c>
      <c r="C61" s="10">
        <v>200</v>
      </c>
      <c r="D61" s="10">
        <v>300</v>
      </c>
      <c r="E61" s="9">
        <v>300</v>
      </c>
      <c r="F61" s="10">
        <v>300</v>
      </c>
    </row>
    <row r="62" spans="1:6" x14ac:dyDescent="0.25">
      <c r="A62" s="60" t="s">
        <v>26</v>
      </c>
      <c r="B62" s="63">
        <v>186.34</v>
      </c>
      <c r="C62" s="63">
        <v>200</v>
      </c>
      <c r="D62" s="63">
        <v>300</v>
      </c>
      <c r="E62" s="5"/>
      <c r="F62" s="61"/>
    </row>
    <row r="63" spans="1:6" x14ac:dyDescent="0.25">
      <c r="A63" s="59" t="s">
        <v>28</v>
      </c>
      <c r="B63" s="8">
        <v>1236.93</v>
      </c>
      <c r="C63" s="8">
        <v>4253</v>
      </c>
      <c r="D63" s="8">
        <v>5400</v>
      </c>
      <c r="E63" s="7">
        <v>5400</v>
      </c>
      <c r="F63" s="8">
        <v>5400</v>
      </c>
    </row>
    <row r="64" spans="1:6" x14ac:dyDescent="0.25">
      <c r="A64" s="60" t="s">
        <v>29</v>
      </c>
      <c r="B64" s="63">
        <v>905.65</v>
      </c>
      <c r="C64" s="62">
        <v>4000</v>
      </c>
      <c r="D64" s="62">
        <v>5000</v>
      </c>
      <c r="E64" s="5"/>
      <c r="F64" s="61"/>
    </row>
    <row r="65" spans="1:6" x14ac:dyDescent="0.25">
      <c r="A65" s="60" t="s">
        <v>30</v>
      </c>
      <c r="B65" s="61"/>
      <c r="C65" s="63">
        <v>53</v>
      </c>
      <c r="D65" s="63">
        <v>100</v>
      </c>
      <c r="E65" s="5"/>
      <c r="F65" s="61"/>
    </row>
    <row r="66" spans="1:6" x14ac:dyDescent="0.25">
      <c r="A66" s="60" t="s">
        <v>31</v>
      </c>
      <c r="B66" s="63">
        <v>229.35</v>
      </c>
      <c r="C66" s="63">
        <v>200</v>
      </c>
      <c r="D66" s="63">
        <v>300</v>
      </c>
      <c r="E66" s="5"/>
      <c r="F66" s="61"/>
    </row>
    <row r="67" spans="1:6" ht="21.75" x14ac:dyDescent="0.25">
      <c r="A67" s="60" t="s">
        <v>32</v>
      </c>
      <c r="B67" s="63">
        <v>101.93</v>
      </c>
      <c r="C67" s="61"/>
      <c r="D67" s="61"/>
      <c r="E67" s="5"/>
      <c r="F67" s="61"/>
    </row>
    <row r="68" spans="1:6" ht="26.25" x14ac:dyDescent="0.25">
      <c r="A68" s="58" t="s">
        <v>77</v>
      </c>
      <c r="B68" s="8">
        <v>89281.08</v>
      </c>
      <c r="C68" s="8">
        <v>69668</v>
      </c>
      <c r="D68" s="8">
        <v>67847.899999999994</v>
      </c>
      <c r="E68" s="7">
        <v>67847.899999999994</v>
      </c>
      <c r="F68" s="8">
        <v>67847.899999999994</v>
      </c>
    </row>
    <row r="69" spans="1:6" x14ac:dyDescent="0.25">
      <c r="A69" s="59" t="s">
        <v>28</v>
      </c>
      <c r="B69" s="8">
        <v>85790.2</v>
      </c>
      <c r="C69" s="8">
        <v>69204.81</v>
      </c>
      <c r="D69" s="8">
        <v>67385.279999999999</v>
      </c>
      <c r="E69" s="7">
        <v>67385.279999999999</v>
      </c>
      <c r="F69" s="8">
        <v>67385.279999999999</v>
      </c>
    </row>
    <row r="70" spans="1:6" x14ac:dyDescent="0.25">
      <c r="A70" s="60" t="s">
        <v>29</v>
      </c>
      <c r="B70" s="62">
        <v>21599.919999999998</v>
      </c>
      <c r="C70" s="62">
        <v>23550.25</v>
      </c>
      <c r="D70" s="62">
        <v>22468.77</v>
      </c>
      <c r="E70" s="5"/>
      <c r="F70" s="61"/>
    </row>
    <row r="71" spans="1:6" x14ac:dyDescent="0.25">
      <c r="A71" s="60" t="s">
        <v>30</v>
      </c>
      <c r="B71" s="62">
        <v>26065.91</v>
      </c>
      <c r="C71" s="62">
        <v>24584.34</v>
      </c>
      <c r="D71" s="62">
        <v>24548.3</v>
      </c>
      <c r="E71" s="5"/>
      <c r="F71" s="61"/>
    </row>
    <row r="72" spans="1:6" x14ac:dyDescent="0.25">
      <c r="A72" s="60" t="s">
        <v>31</v>
      </c>
      <c r="B72" s="62">
        <v>37525.81</v>
      </c>
      <c r="C72" s="62">
        <v>20557.41</v>
      </c>
      <c r="D72" s="62">
        <v>19355.23</v>
      </c>
      <c r="E72" s="5"/>
      <c r="F72" s="61"/>
    </row>
    <row r="73" spans="1:6" ht="21.75" x14ac:dyDescent="0.25">
      <c r="A73" s="60" t="s">
        <v>32</v>
      </c>
      <c r="B73" s="63">
        <v>123.7</v>
      </c>
      <c r="C73" s="63">
        <v>130</v>
      </c>
      <c r="D73" s="63">
        <v>130</v>
      </c>
      <c r="E73" s="5"/>
      <c r="F73" s="61"/>
    </row>
    <row r="74" spans="1:6" ht="21.75" x14ac:dyDescent="0.25">
      <c r="A74" s="60" t="s">
        <v>33</v>
      </c>
      <c r="B74" s="63">
        <v>474.86</v>
      </c>
      <c r="C74" s="63">
        <v>382.81</v>
      </c>
      <c r="D74" s="63">
        <v>882.98</v>
      </c>
      <c r="E74" s="5"/>
      <c r="F74" s="61"/>
    </row>
    <row r="75" spans="1:6" x14ac:dyDescent="0.25">
      <c r="A75" s="59" t="s">
        <v>34</v>
      </c>
      <c r="B75" s="10">
        <v>610.79999999999995</v>
      </c>
      <c r="C75" s="10">
        <v>463.19</v>
      </c>
      <c r="D75" s="10">
        <v>462.62</v>
      </c>
      <c r="E75" s="9">
        <v>462.62</v>
      </c>
      <c r="F75" s="10">
        <v>462.62</v>
      </c>
    </row>
    <row r="76" spans="1:6" x14ac:dyDescent="0.25">
      <c r="A76" s="60" t="s">
        <v>35</v>
      </c>
      <c r="B76" s="63">
        <v>610.79999999999995</v>
      </c>
      <c r="C76" s="63">
        <v>463.19</v>
      </c>
      <c r="D76" s="63">
        <v>462.62</v>
      </c>
      <c r="E76" s="5"/>
      <c r="F76" s="61"/>
    </row>
    <row r="77" spans="1:6" ht="39" x14ac:dyDescent="0.25">
      <c r="A77" s="59" t="s">
        <v>39</v>
      </c>
      <c r="B77" s="8">
        <v>2880.08</v>
      </c>
      <c r="C77" s="6"/>
      <c r="D77" s="6"/>
      <c r="E77" s="5"/>
      <c r="F77" s="6"/>
    </row>
    <row r="78" spans="1:6" x14ac:dyDescent="0.25">
      <c r="A78" s="60" t="s">
        <v>40</v>
      </c>
      <c r="B78" s="62">
        <v>2880.08</v>
      </c>
      <c r="C78" s="61"/>
      <c r="D78" s="61"/>
      <c r="E78" s="5"/>
      <c r="F78" s="61"/>
    </row>
    <row r="79" spans="1:6" ht="39" x14ac:dyDescent="0.25">
      <c r="A79" s="58" t="s">
        <v>89</v>
      </c>
      <c r="B79" s="10">
        <v>132.72</v>
      </c>
      <c r="C79" s="10">
        <v>354.25</v>
      </c>
      <c r="D79" s="10">
        <v>550.91</v>
      </c>
      <c r="E79" s="5"/>
      <c r="F79" s="6"/>
    </row>
    <row r="80" spans="1:6" x14ac:dyDescent="0.25">
      <c r="A80" s="59" t="s">
        <v>24</v>
      </c>
      <c r="B80" s="6"/>
      <c r="C80" s="10">
        <v>287.85000000000002</v>
      </c>
      <c r="D80" s="10">
        <v>300</v>
      </c>
      <c r="E80" s="5"/>
      <c r="F80" s="6"/>
    </row>
    <row r="81" spans="1:6" x14ac:dyDescent="0.25">
      <c r="A81" s="60" t="s">
        <v>26</v>
      </c>
      <c r="B81" s="61"/>
      <c r="C81" s="63">
        <v>287.85000000000002</v>
      </c>
      <c r="D81" s="63">
        <v>300</v>
      </c>
      <c r="E81" s="5"/>
      <c r="F81" s="61"/>
    </row>
    <row r="82" spans="1:6" x14ac:dyDescent="0.25">
      <c r="A82" s="59" t="s">
        <v>28</v>
      </c>
      <c r="B82" s="10">
        <v>132.72</v>
      </c>
      <c r="C82" s="10">
        <v>66.400000000000006</v>
      </c>
      <c r="D82" s="10">
        <v>250.91</v>
      </c>
      <c r="E82" s="5"/>
      <c r="F82" s="6"/>
    </row>
    <row r="83" spans="1:6" x14ac:dyDescent="0.25">
      <c r="A83" s="60" t="s">
        <v>30</v>
      </c>
      <c r="B83" s="63">
        <v>132.72</v>
      </c>
      <c r="C83" s="63">
        <v>66.400000000000006</v>
      </c>
      <c r="D83" s="63">
        <v>50.91</v>
      </c>
      <c r="E83" s="5"/>
      <c r="F83" s="61"/>
    </row>
    <row r="84" spans="1:6" x14ac:dyDescent="0.25">
      <c r="A84" s="60" t="s">
        <v>31</v>
      </c>
      <c r="B84" s="61"/>
      <c r="C84" s="61"/>
      <c r="D84" s="63">
        <v>200</v>
      </c>
      <c r="E84" s="5"/>
      <c r="F84" s="61"/>
    </row>
    <row r="85" spans="1:6" ht="26.25" x14ac:dyDescent="0.25">
      <c r="A85" s="58" t="s">
        <v>78</v>
      </c>
      <c r="B85" s="8">
        <v>1118947.74</v>
      </c>
      <c r="C85" s="8">
        <v>1144200</v>
      </c>
      <c r="D85" s="8">
        <v>1291188</v>
      </c>
      <c r="E85" s="7">
        <v>1291188</v>
      </c>
      <c r="F85" s="8">
        <v>1291188</v>
      </c>
    </row>
    <row r="86" spans="1:6" x14ac:dyDescent="0.25">
      <c r="A86" s="59" t="s">
        <v>24</v>
      </c>
      <c r="B86" s="8">
        <v>1092829.42</v>
      </c>
      <c r="C86" s="8">
        <v>1141000</v>
      </c>
      <c r="D86" s="8">
        <v>1285528</v>
      </c>
      <c r="E86" s="7">
        <v>1285528</v>
      </c>
      <c r="F86" s="8">
        <v>1285528</v>
      </c>
    </row>
    <row r="87" spans="1:6" x14ac:dyDescent="0.25">
      <c r="A87" s="60" t="s">
        <v>25</v>
      </c>
      <c r="B87" s="62">
        <v>902844.09</v>
      </c>
      <c r="C87" s="62">
        <v>955000</v>
      </c>
      <c r="D87" s="62">
        <v>1079424</v>
      </c>
      <c r="E87" s="5"/>
      <c r="F87" s="61"/>
    </row>
    <row r="88" spans="1:6" x14ac:dyDescent="0.25">
      <c r="A88" s="60" t="s">
        <v>26</v>
      </c>
      <c r="B88" s="62">
        <v>40778.46</v>
      </c>
      <c r="C88" s="62">
        <v>28000</v>
      </c>
      <c r="D88" s="62">
        <v>28000</v>
      </c>
      <c r="E88" s="5"/>
      <c r="F88" s="61"/>
    </row>
    <row r="89" spans="1:6" x14ac:dyDescent="0.25">
      <c r="A89" s="60" t="s">
        <v>27</v>
      </c>
      <c r="B89" s="62">
        <v>149206.87</v>
      </c>
      <c r="C89" s="62">
        <v>158000</v>
      </c>
      <c r="D89" s="62">
        <v>178104</v>
      </c>
      <c r="E89" s="5"/>
      <c r="F89" s="61"/>
    </row>
    <row r="90" spans="1:6" x14ac:dyDescent="0.25">
      <c r="A90" s="59" t="s">
        <v>28</v>
      </c>
      <c r="B90" s="8">
        <v>15745.74</v>
      </c>
      <c r="C90" s="8">
        <v>3200</v>
      </c>
      <c r="D90" s="8">
        <v>5660</v>
      </c>
      <c r="E90" s="7">
        <v>5660</v>
      </c>
      <c r="F90" s="8">
        <v>5660</v>
      </c>
    </row>
    <row r="91" spans="1:6" x14ac:dyDescent="0.25">
      <c r="A91" s="60" t="s">
        <v>29</v>
      </c>
      <c r="B91" s="63">
        <v>138.03</v>
      </c>
      <c r="C91" s="63">
        <v>400</v>
      </c>
      <c r="D91" s="62">
        <v>1500</v>
      </c>
      <c r="E91" s="5"/>
      <c r="F91" s="61"/>
    </row>
    <row r="92" spans="1:6" x14ac:dyDescent="0.25">
      <c r="A92" s="60" t="s">
        <v>31</v>
      </c>
      <c r="B92" s="62">
        <v>1360.99</v>
      </c>
      <c r="C92" s="63">
        <v>800</v>
      </c>
      <c r="D92" s="63">
        <v>800</v>
      </c>
      <c r="E92" s="5"/>
      <c r="F92" s="61"/>
    </row>
    <row r="93" spans="1:6" ht="21.75" x14ac:dyDescent="0.25">
      <c r="A93" s="60" t="s">
        <v>33</v>
      </c>
      <c r="B93" s="62">
        <v>14246.72</v>
      </c>
      <c r="C93" s="62">
        <v>2000</v>
      </c>
      <c r="D93" s="62">
        <v>3360</v>
      </c>
      <c r="E93" s="5"/>
      <c r="F93" s="61"/>
    </row>
    <row r="94" spans="1:6" x14ac:dyDescent="0.25">
      <c r="A94" s="59" t="s">
        <v>34</v>
      </c>
      <c r="B94" s="8">
        <v>9705.32</v>
      </c>
      <c r="C94" s="6"/>
      <c r="D94" s="6"/>
      <c r="E94" s="5"/>
      <c r="F94" s="6"/>
    </row>
    <row r="95" spans="1:6" x14ac:dyDescent="0.25">
      <c r="A95" s="60" t="s">
        <v>35</v>
      </c>
      <c r="B95" s="62">
        <v>9705.32</v>
      </c>
      <c r="C95" s="61"/>
      <c r="D95" s="61"/>
      <c r="E95" s="5"/>
      <c r="F95" s="61"/>
    </row>
    <row r="96" spans="1:6" ht="39" x14ac:dyDescent="0.25">
      <c r="A96" s="59" t="s">
        <v>39</v>
      </c>
      <c r="B96" s="10">
        <v>667.26</v>
      </c>
      <c r="C96" s="6"/>
      <c r="D96" s="6"/>
      <c r="E96" s="5"/>
      <c r="F96" s="6"/>
    </row>
    <row r="97" spans="1:6" ht="21.75" x14ac:dyDescent="0.25">
      <c r="A97" s="60" t="s">
        <v>41</v>
      </c>
      <c r="B97" s="63">
        <v>667.26</v>
      </c>
      <c r="C97" s="61"/>
      <c r="D97" s="61"/>
      <c r="E97" s="5"/>
      <c r="F97" s="61"/>
    </row>
    <row r="98" spans="1:6" ht="26.25" x14ac:dyDescent="0.25">
      <c r="A98" s="58" t="s">
        <v>90</v>
      </c>
      <c r="B98" s="8">
        <v>15401.91</v>
      </c>
      <c r="C98" s="6"/>
      <c r="D98" s="6"/>
      <c r="E98" s="5"/>
      <c r="F98" s="6"/>
    </row>
    <row r="99" spans="1:6" x14ac:dyDescent="0.25">
      <c r="A99" s="59" t="s">
        <v>24</v>
      </c>
      <c r="B99" s="8">
        <v>14711.82</v>
      </c>
      <c r="C99" s="6"/>
      <c r="D99" s="6"/>
      <c r="E99" s="5"/>
      <c r="F99" s="6"/>
    </row>
    <row r="100" spans="1:6" x14ac:dyDescent="0.25">
      <c r="A100" s="60" t="s">
        <v>25</v>
      </c>
      <c r="B100" s="62">
        <v>12412.85</v>
      </c>
      <c r="C100" s="61"/>
      <c r="D100" s="61"/>
      <c r="E100" s="5"/>
      <c r="F100" s="61"/>
    </row>
    <row r="101" spans="1:6" x14ac:dyDescent="0.25">
      <c r="A101" s="60" t="s">
        <v>26</v>
      </c>
      <c r="B101" s="63">
        <v>250.85</v>
      </c>
      <c r="C101" s="61"/>
      <c r="D101" s="61"/>
      <c r="E101" s="5"/>
      <c r="F101" s="61"/>
    </row>
    <row r="102" spans="1:6" x14ac:dyDescent="0.25">
      <c r="A102" s="60" t="s">
        <v>27</v>
      </c>
      <c r="B102" s="62">
        <v>2048.12</v>
      </c>
      <c r="C102" s="61"/>
      <c r="D102" s="61"/>
      <c r="E102" s="5"/>
      <c r="F102" s="61"/>
    </row>
    <row r="103" spans="1:6" x14ac:dyDescent="0.25">
      <c r="A103" s="59" t="s">
        <v>28</v>
      </c>
      <c r="B103" s="10">
        <v>690.09</v>
      </c>
      <c r="C103" s="6"/>
      <c r="D103" s="6"/>
      <c r="E103" s="5"/>
      <c r="F103" s="6"/>
    </row>
    <row r="104" spans="1:6" x14ac:dyDescent="0.25">
      <c r="A104" s="60" t="s">
        <v>29</v>
      </c>
      <c r="B104" s="63">
        <v>460.12</v>
      </c>
      <c r="C104" s="61"/>
      <c r="D104" s="61"/>
      <c r="E104" s="5"/>
      <c r="F104" s="61"/>
    </row>
    <row r="105" spans="1:6" x14ac:dyDescent="0.25">
      <c r="A105" s="60" t="s">
        <v>30</v>
      </c>
      <c r="B105" s="63">
        <v>29.29</v>
      </c>
      <c r="C105" s="61"/>
      <c r="D105" s="61"/>
      <c r="E105" s="5"/>
      <c r="F105" s="61"/>
    </row>
    <row r="106" spans="1:6" x14ac:dyDescent="0.25">
      <c r="A106" s="60" t="s">
        <v>31</v>
      </c>
      <c r="B106" s="63">
        <v>200.68</v>
      </c>
      <c r="C106" s="61"/>
      <c r="D106" s="61"/>
      <c r="E106" s="5"/>
      <c r="F106" s="61"/>
    </row>
    <row r="107" spans="1:6" ht="26.25" x14ac:dyDescent="0.25">
      <c r="A107" s="58" t="s">
        <v>79</v>
      </c>
      <c r="B107" s="8">
        <v>2642.74</v>
      </c>
      <c r="C107" s="8">
        <v>13804.91</v>
      </c>
      <c r="D107" s="8">
        <v>15000</v>
      </c>
      <c r="E107" s="7">
        <v>15000</v>
      </c>
      <c r="F107" s="8">
        <v>15000</v>
      </c>
    </row>
    <row r="108" spans="1:6" x14ac:dyDescent="0.25">
      <c r="A108" s="59" t="s">
        <v>28</v>
      </c>
      <c r="B108" s="8">
        <v>2032.21</v>
      </c>
      <c r="C108" s="8">
        <v>9953.0300000000007</v>
      </c>
      <c r="D108" s="8">
        <v>8000</v>
      </c>
      <c r="E108" s="7">
        <v>8000</v>
      </c>
      <c r="F108" s="8">
        <v>8000</v>
      </c>
    </row>
    <row r="109" spans="1:6" x14ac:dyDescent="0.25">
      <c r="A109" s="60" t="s">
        <v>29</v>
      </c>
      <c r="B109" s="62">
        <v>2032.21</v>
      </c>
      <c r="C109" s="62">
        <v>1150</v>
      </c>
      <c r="D109" s="62">
        <v>2000</v>
      </c>
      <c r="E109" s="5"/>
      <c r="F109" s="61"/>
    </row>
    <row r="110" spans="1:6" x14ac:dyDescent="0.25">
      <c r="A110" s="60" t="s">
        <v>30</v>
      </c>
      <c r="B110" s="61"/>
      <c r="C110" s="63">
        <v>369.98</v>
      </c>
      <c r="D110" s="61"/>
      <c r="E110" s="5"/>
      <c r="F110" s="61"/>
    </row>
    <row r="111" spans="1:6" x14ac:dyDescent="0.25">
      <c r="A111" s="60" t="s">
        <v>31</v>
      </c>
      <c r="B111" s="61"/>
      <c r="C111" s="63">
        <v>245.84</v>
      </c>
      <c r="D111" s="61"/>
      <c r="E111" s="5"/>
      <c r="F111" s="61"/>
    </row>
    <row r="112" spans="1:6" ht="21.75" x14ac:dyDescent="0.25">
      <c r="A112" s="60" t="s">
        <v>32</v>
      </c>
      <c r="B112" s="61"/>
      <c r="C112" s="62">
        <v>8187.21</v>
      </c>
      <c r="D112" s="62">
        <v>6000</v>
      </c>
      <c r="E112" s="5"/>
      <c r="F112" s="61"/>
    </row>
    <row r="113" spans="1:6" ht="39" x14ac:dyDescent="0.25">
      <c r="A113" s="59" t="s">
        <v>39</v>
      </c>
      <c r="B113" s="10">
        <v>610.53</v>
      </c>
      <c r="C113" s="8">
        <v>3851.88</v>
      </c>
      <c r="D113" s="8">
        <v>7000</v>
      </c>
      <c r="E113" s="7">
        <v>7000</v>
      </c>
      <c r="F113" s="8">
        <v>7000</v>
      </c>
    </row>
    <row r="114" spans="1:6" x14ac:dyDescent="0.25">
      <c r="A114" s="60" t="s">
        <v>40</v>
      </c>
      <c r="B114" s="63">
        <v>610.53</v>
      </c>
      <c r="C114" s="62">
        <v>3851.88</v>
      </c>
      <c r="D114" s="62">
        <v>7000</v>
      </c>
      <c r="E114" s="5"/>
      <c r="F114" s="61"/>
    </row>
    <row r="115" spans="1:6" ht="26.25" x14ac:dyDescent="0.25">
      <c r="A115" s="58" t="s">
        <v>91</v>
      </c>
      <c r="B115" s="8">
        <v>2324.64</v>
      </c>
      <c r="C115" s="8">
        <v>9440.3799999999992</v>
      </c>
      <c r="D115" s="8">
        <v>5514.15</v>
      </c>
      <c r="E115" s="5"/>
      <c r="F115" s="6"/>
    </row>
    <row r="116" spans="1:6" x14ac:dyDescent="0.25">
      <c r="A116" s="59" t="s">
        <v>28</v>
      </c>
      <c r="B116" s="8">
        <v>2324.64</v>
      </c>
      <c r="C116" s="8">
        <v>8568.67</v>
      </c>
      <c r="D116" s="8">
        <v>3514.15</v>
      </c>
      <c r="E116" s="5"/>
      <c r="F116" s="6"/>
    </row>
    <row r="117" spans="1:6" x14ac:dyDescent="0.25">
      <c r="A117" s="60" t="s">
        <v>29</v>
      </c>
      <c r="B117" s="61"/>
      <c r="C117" s="62">
        <v>1342.42</v>
      </c>
      <c r="D117" s="62">
        <v>1500</v>
      </c>
      <c r="E117" s="5"/>
      <c r="F117" s="61"/>
    </row>
    <row r="118" spans="1:6" x14ac:dyDescent="0.25">
      <c r="A118" s="60" t="s">
        <v>30</v>
      </c>
      <c r="B118" s="61"/>
      <c r="C118" s="63">
        <v>514.15</v>
      </c>
      <c r="D118" s="63">
        <v>514.15</v>
      </c>
      <c r="E118" s="5"/>
      <c r="F118" s="61"/>
    </row>
    <row r="119" spans="1:6" ht="21.75" x14ac:dyDescent="0.25">
      <c r="A119" s="60" t="s">
        <v>32</v>
      </c>
      <c r="B119" s="62">
        <v>2324.64</v>
      </c>
      <c r="C119" s="62">
        <v>6712.1</v>
      </c>
      <c r="D119" s="62">
        <v>1500</v>
      </c>
      <c r="E119" s="5"/>
      <c r="F119" s="61"/>
    </row>
    <row r="120" spans="1:6" ht="39" x14ac:dyDescent="0.25">
      <c r="A120" s="59" t="s">
        <v>39</v>
      </c>
      <c r="B120" s="6"/>
      <c r="C120" s="10">
        <v>871.71</v>
      </c>
      <c r="D120" s="8">
        <v>2000</v>
      </c>
      <c r="E120" s="5"/>
      <c r="F120" s="6"/>
    </row>
    <row r="121" spans="1:6" x14ac:dyDescent="0.25">
      <c r="A121" s="60" t="s">
        <v>40</v>
      </c>
      <c r="B121" s="61"/>
      <c r="C121" s="63">
        <v>871.71</v>
      </c>
      <c r="D121" s="62">
        <v>2000</v>
      </c>
      <c r="E121" s="5"/>
      <c r="F121" s="61"/>
    </row>
    <row r="122" spans="1:6" ht="51.75" x14ac:dyDescent="0.25">
      <c r="A122" s="58" t="s">
        <v>80</v>
      </c>
      <c r="B122" s="6"/>
      <c r="C122" s="10">
        <v>305</v>
      </c>
      <c r="D122" s="6"/>
      <c r="E122" s="5"/>
      <c r="F122" s="6"/>
    </row>
    <row r="123" spans="1:6" ht="39" x14ac:dyDescent="0.25">
      <c r="A123" s="59" t="s">
        <v>39</v>
      </c>
      <c r="B123" s="6"/>
      <c r="C123" s="10">
        <v>305</v>
      </c>
      <c r="D123" s="6"/>
      <c r="E123" s="5"/>
      <c r="F123" s="6"/>
    </row>
    <row r="124" spans="1:6" x14ac:dyDescent="0.25">
      <c r="A124" s="60" t="s">
        <v>40</v>
      </c>
      <c r="B124" s="61"/>
      <c r="C124" s="63">
        <v>305</v>
      </c>
      <c r="D124" s="61"/>
      <c r="E124" s="5"/>
      <c r="F124" s="61"/>
    </row>
    <row r="125" spans="1:6" ht="51.75" x14ac:dyDescent="0.25">
      <c r="A125" s="58" t="s">
        <v>99</v>
      </c>
      <c r="B125" s="10">
        <v>958.92</v>
      </c>
      <c r="C125" s="8">
        <v>1624.08</v>
      </c>
      <c r="D125" s="8">
        <v>1730.71</v>
      </c>
      <c r="E125" s="5"/>
      <c r="F125" s="6"/>
    </row>
    <row r="126" spans="1:6" ht="39" x14ac:dyDescent="0.25">
      <c r="A126" s="59" t="s">
        <v>39</v>
      </c>
      <c r="B126" s="10">
        <v>958.92</v>
      </c>
      <c r="C126" s="8">
        <v>1624.08</v>
      </c>
      <c r="D126" s="8">
        <v>1730.71</v>
      </c>
      <c r="E126" s="5"/>
      <c r="F126" s="6"/>
    </row>
    <row r="127" spans="1:6" x14ac:dyDescent="0.25">
      <c r="A127" s="60" t="s">
        <v>40</v>
      </c>
      <c r="B127" s="63">
        <v>958.92</v>
      </c>
      <c r="C127" s="62">
        <v>1624.08</v>
      </c>
      <c r="D127" s="62">
        <v>1730.71</v>
      </c>
      <c r="E127" s="5"/>
      <c r="F127" s="61"/>
    </row>
  </sheetData>
  <mergeCells count="4">
    <mergeCell ref="A1:F1"/>
    <mergeCell ref="A3:F3"/>
    <mergeCell ref="A5:F5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28" workbookViewId="0">
      <selection activeCell="M15" sqref="M15"/>
    </sheetView>
  </sheetViews>
  <sheetFormatPr defaultRowHeight="15" x14ac:dyDescent="0.25"/>
  <cols>
    <col min="1" max="1" width="24.85546875" customWidth="1"/>
    <col min="2" max="2" width="18" customWidth="1"/>
    <col min="3" max="3" width="18.140625" customWidth="1"/>
    <col min="4" max="4" width="21.140625" customWidth="1"/>
    <col min="5" max="5" width="25.85546875" customWidth="1"/>
    <col min="6" max="6" width="19.42578125" customWidth="1"/>
  </cols>
  <sheetData>
    <row r="1" spans="1:6" ht="15.75" x14ac:dyDescent="0.25">
      <c r="A1" s="89" t="s">
        <v>43</v>
      </c>
      <c r="B1" s="89"/>
      <c r="C1" s="89"/>
      <c r="D1" s="89"/>
      <c r="E1" s="89"/>
      <c r="F1" s="89"/>
    </row>
    <row r="2" spans="1:6" ht="18" x14ac:dyDescent="0.25">
      <c r="A2" s="16"/>
      <c r="B2" s="16"/>
      <c r="C2" s="16"/>
      <c r="D2" s="16"/>
      <c r="E2" s="16"/>
      <c r="F2" s="16"/>
    </row>
    <row r="3" spans="1:6" ht="15.75" x14ac:dyDescent="0.25">
      <c r="A3" s="89" t="s">
        <v>44</v>
      </c>
      <c r="B3" s="89"/>
      <c r="C3" s="89"/>
      <c r="D3" s="89"/>
      <c r="E3" s="98"/>
      <c r="F3" s="98"/>
    </row>
    <row r="4" spans="1:6" ht="18" x14ac:dyDescent="0.25">
      <c r="A4" s="16"/>
      <c r="B4" s="16"/>
      <c r="C4" s="16"/>
      <c r="D4" s="16"/>
      <c r="E4" s="17"/>
      <c r="F4" s="17"/>
    </row>
    <row r="5" spans="1:6" ht="15.75" x14ac:dyDescent="0.25">
      <c r="A5" s="89" t="s">
        <v>45</v>
      </c>
      <c r="B5" s="90"/>
      <c r="C5" s="90"/>
      <c r="D5" s="90"/>
      <c r="E5" s="90"/>
      <c r="F5" s="90"/>
    </row>
    <row r="6" spans="1:6" ht="18" x14ac:dyDescent="0.25">
      <c r="A6" s="16"/>
      <c r="B6" s="16"/>
      <c r="C6" s="16"/>
      <c r="D6" s="16"/>
      <c r="E6" s="17"/>
      <c r="F6" s="17"/>
    </row>
    <row r="7" spans="1:6" ht="15.75" x14ac:dyDescent="0.25">
      <c r="A7" s="89" t="s">
        <v>100</v>
      </c>
      <c r="B7" s="103"/>
      <c r="C7" s="103"/>
      <c r="D7" s="103"/>
      <c r="E7" s="103"/>
      <c r="F7" s="103"/>
    </row>
    <row r="8" spans="1:6" ht="15.75" thickBot="1" x14ac:dyDescent="0.3"/>
    <row r="9" spans="1:6" ht="26.25" thickBot="1" x14ac:dyDescent="0.3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</row>
    <row r="10" spans="1:6" ht="26.25" x14ac:dyDescent="0.25">
      <c r="A10" s="55" t="s">
        <v>82</v>
      </c>
      <c r="B10" s="56">
        <v>1248146.57</v>
      </c>
      <c r="C10" s="56">
        <v>1256506.8700000001</v>
      </c>
      <c r="D10" s="56">
        <v>1399972.74</v>
      </c>
      <c r="E10" s="75">
        <v>1390502.9</v>
      </c>
      <c r="F10" s="56">
        <v>1390502.9</v>
      </c>
    </row>
    <row r="11" spans="1:6" ht="39" x14ac:dyDescent="0.25">
      <c r="A11" s="15" t="s">
        <v>83</v>
      </c>
      <c r="B11" s="13">
        <v>1248146.57</v>
      </c>
      <c r="C11" s="13">
        <v>1256506.8700000001</v>
      </c>
      <c r="D11" s="13">
        <v>1399972.74</v>
      </c>
      <c r="E11" s="7">
        <v>1390502.9</v>
      </c>
      <c r="F11" s="13">
        <v>1390502.9</v>
      </c>
    </row>
    <row r="12" spans="1:6" ht="51.75" x14ac:dyDescent="0.25">
      <c r="A12" s="6" t="s">
        <v>84</v>
      </c>
      <c r="B12" s="8">
        <v>2917.45</v>
      </c>
      <c r="C12" s="8">
        <v>4750.71</v>
      </c>
      <c r="D12" s="8">
        <v>4700</v>
      </c>
      <c r="E12" s="7">
        <v>4700</v>
      </c>
      <c r="F12" s="8">
        <v>4700</v>
      </c>
    </row>
    <row r="13" spans="1:6" ht="26.25" x14ac:dyDescent="0.25">
      <c r="A13" s="67" t="s">
        <v>85</v>
      </c>
      <c r="B13" s="68">
        <v>2917.45</v>
      </c>
      <c r="C13" s="68">
        <v>4750.71</v>
      </c>
      <c r="D13" s="68">
        <v>4700</v>
      </c>
      <c r="E13" s="69">
        <v>4700</v>
      </c>
      <c r="F13" s="68">
        <v>4700</v>
      </c>
    </row>
    <row r="14" spans="1:6" ht="26.25" x14ac:dyDescent="0.25">
      <c r="A14" s="58" t="s">
        <v>86</v>
      </c>
      <c r="B14" s="8">
        <v>2917.45</v>
      </c>
      <c r="C14" s="8">
        <v>4750.71</v>
      </c>
      <c r="D14" s="8">
        <v>4700</v>
      </c>
      <c r="E14" s="7">
        <v>4700</v>
      </c>
      <c r="F14" s="8">
        <v>4700</v>
      </c>
    </row>
    <row r="15" spans="1:6" ht="26.25" x14ac:dyDescent="0.25">
      <c r="A15" s="58" t="s">
        <v>74</v>
      </c>
      <c r="B15" s="8">
        <v>2917.45</v>
      </c>
      <c r="C15" s="8">
        <v>4750.71</v>
      </c>
      <c r="D15" s="8">
        <v>4700</v>
      </c>
      <c r="E15" s="7">
        <v>4700</v>
      </c>
      <c r="F15" s="8">
        <v>4700</v>
      </c>
    </row>
    <row r="16" spans="1:6" ht="26.25" x14ac:dyDescent="0.25">
      <c r="A16" s="70" t="s">
        <v>28</v>
      </c>
      <c r="B16" s="8">
        <v>2917.45</v>
      </c>
      <c r="C16" s="8">
        <v>4750.71</v>
      </c>
      <c r="D16" s="8">
        <v>4700</v>
      </c>
      <c r="E16" s="7">
        <v>4700</v>
      </c>
      <c r="F16" s="8">
        <v>4700</v>
      </c>
    </row>
    <row r="17" spans="1:6" ht="21.75" x14ac:dyDescent="0.25">
      <c r="A17" s="71" t="s">
        <v>29</v>
      </c>
      <c r="B17" s="61"/>
      <c r="C17" s="63">
        <v>800</v>
      </c>
      <c r="D17" s="61"/>
      <c r="E17" s="5"/>
      <c r="F17" s="61"/>
    </row>
    <row r="18" spans="1:6" ht="21.75" x14ac:dyDescent="0.25">
      <c r="A18" s="71" t="s">
        <v>30</v>
      </c>
      <c r="B18" s="63">
        <v>393.26</v>
      </c>
      <c r="C18" s="63">
        <v>447</v>
      </c>
      <c r="D18" s="63">
        <v>700</v>
      </c>
      <c r="E18" s="5"/>
      <c r="F18" s="61"/>
    </row>
    <row r="19" spans="1:6" x14ac:dyDescent="0.25">
      <c r="A19" s="71" t="s">
        <v>31</v>
      </c>
      <c r="B19" s="62">
        <v>1827.61</v>
      </c>
      <c r="C19" s="62">
        <v>2000</v>
      </c>
      <c r="D19" s="62">
        <v>1990.84</v>
      </c>
      <c r="E19" s="5"/>
      <c r="F19" s="61"/>
    </row>
    <row r="20" spans="1:6" ht="21.75" x14ac:dyDescent="0.25">
      <c r="A20" s="71" t="s">
        <v>33</v>
      </c>
      <c r="B20" s="63">
        <v>696.58</v>
      </c>
      <c r="C20" s="62">
        <v>1503.71</v>
      </c>
      <c r="D20" s="62">
        <v>2009.16</v>
      </c>
      <c r="E20" s="5"/>
      <c r="F20" s="61"/>
    </row>
    <row r="21" spans="1:6" ht="39" x14ac:dyDescent="0.25">
      <c r="A21" s="6" t="s">
        <v>87</v>
      </c>
      <c r="B21" s="8">
        <v>1228147.8500000001</v>
      </c>
      <c r="C21" s="8">
        <v>1238068.6599999999</v>
      </c>
      <c r="D21" s="8">
        <v>1376800.96</v>
      </c>
      <c r="E21" s="7">
        <v>1372735.9</v>
      </c>
      <c r="F21" s="8">
        <v>1372735.9</v>
      </c>
    </row>
    <row r="22" spans="1:6" ht="26.25" x14ac:dyDescent="0.25">
      <c r="A22" s="67" t="s">
        <v>88</v>
      </c>
      <c r="B22" s="68">
        <v>1208794.02</v>
      </c>
      <c r="C22" s="68">
        <v>1236248.6599999999</v>
      </c>
      <c r="D22" s="68">
        <v>1376800.96</v>
      </c>
      <c r="E22" s="69">
        <v>1372735.9</v>
      </c>
      <c r="F22" s="68">
        <v>1372735.9</v>
      </c>
    </row>
    <row r="23" spans="1:6" ht="26.25" x14ac:dyDescent="0.25">
      <c r="A23" s="58" t="s">
        <v>86</v>
      </c>
      <c r="B23" s="8">
        <v>1208794.02</v>
      </c>
      <c r="C23" s="8">
        <v>1236248.6599999999</v>
      </c>
      <c r="D23" s="8">
        <v>1376800.96</v>
      </c>
      <c r="E23" s="7">
        <v>1372735.9</v>
      </c>
      <c r="F23" s="8">
        <v>1372735.9</v>
      </c>
    </row>
    <row r="24" spans="1:6" ht="26.25" x14ac:dyDescent="0.25">
      <c r="A24" s="58" t="s">
        <v>74</v>
      </c>
      <c r="B24" s="8">
        <v>2151.62</v>
      </c>
      <c r="C24" s="6"/>
      <c r="D24" s="6"/>
      <c r="E24" s="5"/>
      <c r="F24" s="6"/>
    </row>
    <row r="25" spans="1:6" ht="26.25" x14ac:dyDescent="0.25">
      <c r="A25" s="70" t="s">
        <v>28</v>
      </c>
      <c r="B25" s="8">
        <v>2151.62</v>
      </c>
      <c r="C25" s="6"/>
      <c r="D25" s="6"/>
      <c r="E25" s="5"/>
      <c r="F25" s="6"/>
    </row>
    <row r="26" spans="1:6" ht="21.75" x14ac:dyDescent="0.25">
      <c r="A26" s="71" t="s">
        <v>29</v>
      </c>
      <c r="B26" s="62">
        <v>1023.48</v>
      </c>
      <c r="C26" s="61"/>
      <c r="D26" s="61"/>
      <c r="E26" s="5"/>
      <c r="F26" s="61"/>
    </row>
    <row r="27" spans="1:6" x14ac:dyDescent="0.25">
      <c r="A27" s="71" t="s">
        <v>31</v>
      </c>
      <c r="B27" s="62">
        <v>1128.1400000000001</v>
      </c>
      <c r="C27" s="61"/>
      <c r="D27" s="61"/>
      <c r="E27" s="5"/>
      <c r="F27" s="61"/>
    </row>
    <row r="28" spans="1:6" ht="39" x14ac:dyDescent="0.25">
      <c r="A28" s="58" t="s">
        <v>76</v>
      </c>
      <c r="B28" s="8">
        <v>1423.27</v>
      </c>
      <c r="C28" s="8">
        <v>4453</v>
      </c>
      <c r="D28" s="8">
        <v>5700</v>
      </c>
      <c r="E28" s="7">
        <v>5700</v>
      </c>
      <c r="F28" s="8">
        <v>5700</v>
      </c>
    </row>
    <row r="29" spans="1:6" ht="26.25" x14ac:dyDescent="0.25">
      <c r="A29" s="70" t="s">
        <v>24</v>
      </c>
      <c r="B29" s="10">
        <v>186.34</v>
      </c>
      <c r="C29" s="10">
        <v>200</v>
      </c>
      <c r="D29" s="10">
        <v>300</v>
      </c>
      <c r="E29" s="9">
        <v>300</v>
      </c>
      <c r="F29" s="10">
        <v>300</v>
      </c>
    </row>
    <row r="30" spans="1:6" ht="21.75" x14ac:dyDescent="0.25">
      <c r="A30" s="71" t="s">
        <v>26</v>
      </c>
      <c r="B30" s="63">
        <v>186.34</v>
      </c>
      <c r="C30" s="63">
        <v>200</v>
      </c>
      <c r="D30" s="63">
        <v>300</v>
      </c>
      <c r="E30" s="5"/>
      <c r="F30" s="61"/>
    </row>
    <row r="31" spans="1:6" ht="26.25" x14ac:dyDescent="0.25">
      <c r="A31" s="70" t="s">
        <v>28</v>
      </c>
      <c r="B31" s="8">
        <v>1236.93</v>
      </c>
      <c r="C31" s="8">
        <v>4253</v>
      </c>
      <c r="D31" s="8">
        <v>5400</v>
      </c>
      <c r="E31" s="7">
        <v>5400</v>
      </c>
      <c r="F31" s="8">
        <v>5400</v>
      </c>
    </row>
    <row r="32" spans="1:6" ht="21.75" x14ac:dyDescent="0.25">
      <c r="A32" s="71" t="s">
        <v>29</v>
      </c>
      <c r="B32" s="63">
        <v>905.65</v>
      </c>
      <c r="C32" s="62">
        <v>4000</v>
      </c>
      <c r="D32" s="62">
        <v>5000</v>
      </c>
      <c r="E32" s="5"/>
      <c r="F32" s="61"/>
    </row>
    <row r="33" spans="1:6" ht="21.75" x14ac:dyDescent="0.25">
      <c r="A33" s="71" t="s">
        <v>30</v>
      </c>
      <c r="B33" s="61"/>
      <c r="C33" s="63">
        <v>53</v>
      </c>
      <c r="D33" s="63">
        <v>100</v>
      </c>
      <c r="E33" s="5"/>
      <c r="F33" s="61"/>
    </row>
    <row r="34" spans="1:6" x14ac:dyDescent="0.25">
      <c r="A34" s="71" t="s">
        <v>31</v>
      </c>
      <c r="B34" s="63">
        <v>229.35</v>
      </c>
      <c r="C34" s="63">
        <v>200</v>
      </c>
      <c r="D34" s="63">
        <v>300</v>
      </c>
      <c r="E34" s="5"/>
      <c r="F34" s="61"/>
    </row>
    <row r="35" spans="1:6" ht="32.25" x14ac:dyDescent="0.25">
      <c r="A35" s="71" t="s">
        <v>32</v>
      </c>
      <c r="B35" s="63">
        <v>101.93</v>
      </c>
      <c r="C35" s="61"/>
      <c r="D35" s="61"/>
      <c r="E35" s="5"/>
      <c r="F35" s="61"/>
    </row>
    <row r="36" spans="1:6" ht="39" x14ac:dyDescent="0.25">
      <c r="A36" s="58" t="s">
        <v>77</v>
      </c>
      <c r="B36" s="8">
        <v>67047.17</v>
      </c>
      <c r="C36" s="8">
        <v>67848</v>
      </c>
      <c r="D36" s="8">
        <v>67847.899999999994</v>
      </c>
      <c r="E36" s="7">
        <v>67847.899999999994</v>
      </c>
      <c r="F36" s="8">
        <v>67847.899999999994</v>
      </c>
    </row>
    <row r="37" spans="1:6" ht="26.25" x14ac:dyDescent="0.25">
      <c r="A37" s="70" t="s">
        <v>28</v>
      </c>
      <c r="B37" s="8">
        <v>66436.37</v>
      </c>
      <c r="C37" s="8">
        <v>67384.81</v>
      </c>
      <c r="D37" s="8">
        <v>67385.279999999999</v>
      </c>
      <c r="E37" s="7">
        <v>67385.279999999999</v>
      </c>
      <c r="F37" s="8">
        <v>67385.279999999999</v>
      </c>
    </row>
    <row r="38" spans="1:6" ht="21.75" x14ac:dyDescent="0.25">
      <c r="A38" s="71" t="s">
        <v>29</v>
      </c>
      <c r="B38" s="62">
        <v>21599.919999999998</v>
      </c>
      <c r="C38" s="62">
        <v>23550.25</v>
      </c>
      <c r="D38" s="62">
        <v>22468.77</v>
      </c>
      <c r="E38" s="5"/>
      <c r="F38" s="61"/>
    </row>
    <row r="39" spans="1:6" ht="21.75" x14ac:dyDescent="0.25">
      <c r="A39" s="71" t="s">
        <v>30</v>
      </c>
      <c r="B39" s="62">
        <v>26065.91</v>
      </c>
      <c r="C39" s="62">
        <v>24584.34</v>
      </c>
      <c r="D39" s="62">
        <v>24548.3</v>
      </c>
      <c r="E39" s="5"/>
      <c r="F39" s="61"/>
    </row>
    <row r="40" spans="1:6" x14ac:dyDescent="0.25">
      <c r="A40" s="71" t="s">
        <v>31</v>
      </c>
      <c r="B40" s="62">
        <v>18171.98</v>
      </c>
      <c r="C40" s="62">
        <v>18737.41</v>
      </c>
      <c r="D40" s="62">
        <v>19355.23</v>
      </c>
      <c r="E40" s="5"/>
      <c r="F40" s="61"/>
    </row>
    <row r="41" spans="1:6" ht="32.25" x14ac:dyDescent="0.25">
      <c r="A41" s="71" t="s">
        <v>32</v>
      </c>
      <c r="B41" s="63">
        <v>123.7</v>
      </c>
      <c r="C41" s="63">
        <v>130</v>
      </c>
      <c r="D41" s="63">
        <v>130</v>
      </c>
      <c r="E41" s="5"/>
      <c r="F41" s="61"/>
    </row>
    <row r="42" spans="1:6" ht="21.75" x14ac:dyDescent="0.25">
      <c r="A42" s="71" t="s">
        <v>33</v>
      </c>
      <c r="B42" s="63">
        <v>474.86</v>
      </c>
      <c r="C42" s="63">
        <v>382.81</v>
      </c>
      <c r="D42" s="63">
        <v>882.98</v>
      </c>
      <c r="E42" s="5"/>
      <c r="F42" s="61"/>
    </row>
    <row r="43" spans="1:6" ht="26.25" x14ac:dyDescent="0.25">
      <c r="A43" s="70" t="s">
        <v>34</v>
      </c>
      <c r="B43" s="10">
        <v>610.79999999999995</v>
      </c>
      <c r="C43" s="10">
        <v>463.19</v>
      </c>
      <c r="D43" s="10">
        <v>462.62</v>
      </c>
      <c r="E43" s="9">
        <v>462.62</v>
      </c>
      <c r="F43" s="10">
        <v>462.62</v>
      </c>
    </row>
    <row r="44" spans="1:6" ht="21.75" x14ac:dyDescent="0.25">
      <c r="A44" s="71" t="s">
        <v>35</v>
      </c>
      <c r="B44" s="63">
        <v>610.79999999999995</v>
      </c>
      <c r="C44" s="63">
        <v>463.19</v>
      </c>
      <c r="D44" s="63">
        <v>462.62</v>
      </c>
      <c r="E44" s="5"/>
      <c r="F44" s="61"/>
    </row>
    <row r="45" spans="1:6" ht="51.75" x14ac:dyDescent="0.25">
      <c r="A45" s="58" t="s">
        <v>89</v>
      </c>
      <c r="B45" s="10">
        <v>132.72</v>
      </c>
      <c r="C45" s="10">
        <v>354.25</v>
      </c>
      <c r="D45" s="10">
        <v>550.91</v>
      </c>
      <c r="E45" s="5"/>
      <c r="F45" s="6"/>
    </row>
    <row r="46" spans="1:6" ht="26.25" x14ac:dyDescent="0.25">
      <c r="A46" s="70" t="s">
        <v>24</v>
      </c>
      <c r="B46" s="6"/>
      <c r="C46" s="10">
        <v>287.85000000000002</v>
      </c>
      <c r="D46" s="10">
        <v>300</v>
      </c>
      <c r="E46" s="5"/>
      <c r="F46" s="6"/>
    </row>
    <row r="47" spans="1:6" ht="21.75" x14ac:dyDescent="0.25">
      <c r="A47" s="71" t="s">
        <v>26</v>
      </c>
      <c r="B47" s="61"/>
      <c r="C47" s="63">
        <v>287.85000000000002</v>
      </c>
      <c r="D47" s="63">
        <v>300</v>
      </c>
      <c r="E47" s="5"/>
      <c r="F47" s="61"/>
    </row>
    <row r="48" spans="1:6" ht="26.25" x14ac:dyDescent="0.25">
      <c r="A48" s="70" t="s">
        <v>28</v>
      </c>
      <c r="B48" s="10">
        <v>132.72</v>
      </c>
      <c r="C48" s="10">
        <v>66.400000000000006</v>
      </c>
      <c r="D48" s="10">
        <v>250.91</v>
      </c>
      <c r="E48" s="5"/>
      <c r="F48" s="6"/>
    </row>
    <row r="49" spans="1:6" ht="21.75" x14ac:dyDescent="0.25">
      <c r="A49" s="71" t="s">
        <v>30</v>
      </c>
      <c r="B49" s="63">
        <v>132.72</v>
      </c>
      <c r="C49" s="63">
        <v>66.400000000000006</v>
      </c>
      <c r="D49" s="63">
        <v>50.91</v>
      </c>
      <c r="E49" s="5"/>
      <c r="F49" s="61"/>
    </row>
    <row r="50" spans="1:6" x14ac:dyDescent="0.25">
      <c r="A50" s="71" t="s">
        <v>31</v>
      </c>
      <c r="B50" s="61"/>
      <c r="C50" s="61"/>
      <c r="D50" s="63">
        <v>200</v>
      </c>
      <c r="E50" s="5"/>
      <c r="F50" s="61"/>
    </row>
    <row r="51" spans="1:6" ht="26.25" x14ac:dyDescent="0.25">
      <c r="A51" s="58" t="s">
        <v>78</v>
      </c>
      <c r="B51" s="8">
        <v>1118280.48</v>
      </c>
      <c r="C51" s="8">
        <v>1144200</v>
      </c>
      <c r="D51" s="8">
        <v>1291188</v>
      </c>
      <c r="E51" s="7">
        <v>1291188</v>
      </c>
      <c r="F51" s="8">
        <v>1291188</v>
      </c>
    </row>
    <row r="52" spans="1:6" ht="26.25" x14ac:dyDescent="0.25">
      <c r="A52" s="70" t="s">
        <v>24</v>
      </c>
      <c r="B52" s="8">
        <v>1092829.42</v>
      </c>
      <c r="C52" s="8">
        <v>1141000</v>
      </c>
      <c r="D52" s="8">
        <v>1285528</v>
      </c>
      <c r="E52" s="7">
        <v>1285528</v>
      </c>
      <c r="F52" s="8">
        <v>1285528</v>
      </c>
    </row>
    <row r="53" spans="1:6" x14ac:dyDescent="0.25">
      <c r="A53" s="71" t="s">
        <v>25</v>
      </c>
      <c r="B53" s="62">
        <v>902844.09</v>
      </c>
      <c r="C53" s="62">
        <v>955000</v>
      </c>
      <c r="D53" s="62">
        <v>1079424</v>
      </c>
      <c r="E53" s="5"/>
      <c r="F53" s="61"/>
    </row>
    <row r="54" spans="1:6" ht="21.75" x14ac:dyDescent="0.25">
      <c r="A54" s="71" t="s">
        <v>26</v>
      </c>
      <c r="B54" s="62">
        <v>40778.46</v>
      </c>
      <c r="C54" s="62">
        <v>28000</v>
      </c>
      <c r="D54" s="62">
        <v>28000</v>
      </c>
      <c r="E54" s="5"/>
      <c r="F54" s="61"/>
    </row>
    <row r="55" spans="1:6" x14ac:dyDescent="0.25">
      <c r="A55" s="71" t="s">
        <v>27</v>
      </c>
      <c r="B55" s="62">
        <v>149206.87</v>
      </c>
      <c r="C55" s="62">
        <v>158000</v>
      </c>
      <c r="D55" s="62">
        <v>178104</v>
      </c>
      <c r="E55" s="5"/>
      <c r="F55" s="61"/>
    </row>
    <row r="56" spans="1:6" ht="26.25" x14ac:dyDescent="0.25">
      <c r="A56" s="70" t="s">
        <v>28</v>
      </c>
      <c r="B56" s="8">
        <v>15745.74</v>
      </c>
      <c r="C56" s="8">
        <v>3200</v>
      </c>
      <c r="D56" s="8">
        <v>5660</v>
      </c>
      <c r="E56" s="7">
        <v>5660</v>
      </c>
      <c r="F56" s="8">
        <v>5660</v>
      </c>
    </row>
    <row r="57" spans="1:6" ht="21.75" x14ac:dyDescent="0.25">
      <c r="A57" s="71" t="s">
        <v>29</v>
      </c>
      <c r="B57" s="63">
        <v>138.03</v>
      </c>
      <c r="C57" s="63">
        <v>400</v>
      </c>
      <c r="D57" s="62">
        <v>1500</v>
      </c>
      <c r="E57" s="5"/>
      <c r="F57" s="61"/>
    </row>
    <row r="58" spans="1:6" x14ac:dyDescent="0.25">
      <c r="A58" s="71" t="s">
        <v>31</v>
      </c>
      <c r="B58" s="62">
        <v>1360.99</v>
      </c>
      <c r="C58" s="63">
        <v>800</v>
      </c>
      <c r="D58" s="63">
        <v>800</v>
      </c>
      <c r="E58" s="5"/>
      <c r="F58" s="61"/>
    </row>
    <row r="59" spans="1:6" ht="21.75" x14ac:dyDescent="0.25">
      <c r="A59" s="71" t="s">
        <v>33</v>
      </c>
      <c r="B59" s="62">
        <v>14246.72</v>
      </c>
      <c r="C59" s="62">
        <v>2000</v>
      </c>
      <c r="D59" s="62">
        <v>3360</v>
      </c>
      <c r="E59" s="5"/>
      <c r="F59" s="61"/>
    </row>
    <row r="60" spans="1:6" ht="26.25" x14ac:dyDescent="0.25">
      <c r="A60" s="70" t="s">
        <v>34</v>
      </c>
      <c r="B60" s="8">
        <v>9705.32</v>
      </c>
      <c r="C60" s="6"/>
      <c r="D60" s="6"/>
      <c r="E60" s="5"/>
      <c r="F60" s="6"/>
    </row>
    <row r="61" spans="1:6" ht="21.75" x14ac:dyDescent="0.25">
      <c r="A61" s="71" t="s">
        <v>35</v>
      </c>
      <c r="B61" s="62">
        <v>9705.32</v>
      </c>
      <c r="C61" s="61"/>
      <c r="D61" s="61"/>
      <c r="E61" s="5"/>
      <c r="F61" s="61"/>
    </row>
    <row r="62" spans="1:6" ht="39" x14ac:dyDescent="0.25">
      <c r="A62" s="58" t="s">
        <v>90</v>
      </c>
      <c r="B62" s="8">
        <v>15401.91</v>
      </c>
      <c r="C62" s="6"/>
      <c r="D62" s="6"/>
      <c r="E62" s="5"/>
      <c r="F62" s="6"/>
    </row>
    <row r="63" spans="1:6" ht="26.25" x14ac:dyDescent="0.25">
      <c r="A63" s="70" t="s">
        <v>24</v>
      </c>
      <c r="B63" s="8">
        <v>14711.82</v>
      </c>
      <c r="C63" s="6"/>
      <c r="D63" s="6"/>
      <c r="E63" s="5"/>
      <c r="F63" s="6"/>
    </row>
    <row r="64" spans="1:6" x14ac:dyDescent="0.25">
      <c r="A64" s="71" t="s">
        <v>25</v>
      </c>
      <c r="B64" s="62">
        <v>12412.85</v>
      </c>
      <c r="C64" s="61"/>
      <c r="D64" s="61"/>
      <c r="E64" s="5"/>
      <c r="F64" s="61"/>
    </row>
    <row r="65" spans="1:6" ht="21.75" x14ac:dyDescent="0.25">
      <c r="A65" s="71" t="s">
        <v>26</v>
      </c>
      <c r="B65" s="63">
        <v>250.85</v>
      </c>
      <c r="C65" s="61"/>
      <c r="D65" s="61"/>
      <c r="E65" s="5"/>
      <c r="F65" s="61"/>
    </row>
    <row r="66" spans="1:6" x14ac:dyDescent="0.25">
      <c r="A66" s="71" t="s">
        <v>27</v>
      </c>
      <c r="B66" s="62">
        <v>2048.12</v>
      </c>
      <c r="C66" s="61"/>
      <c r="D66" s="61"/>
      <c r="E66" s="5"/>
      <c r="F66" s="61"/>
    </row>
    <row r="67" spans="1:6" ht="26.25" x14ac:dyDescent="0.25">
      <c r="A67" s="70" t="s">
        <v>28</v>
      </c>
      <c r="B67" s="10">
        <v>690.09</v>
      </c>
      <c r="C67" s="6"/>
      <c r="D67" s="6"/>
      <c r="E67" s="5"/>
      <c r="F67" s="6"/>
    </row>
    <row r="68" spans="1:6" ht="21.75" x14ac:dyDescent="0.25">
      <c r="A68" s="71" t="s">
        <v>29</v>
      </c>
      <c r="B68" s="63">
        <v>460.12</v>
      </c>
      <c r="C68" s="61"/>
      <c r="D68" s="61"/>
      <c r="E68" s="5"/>
      <c r="F68" s="61"/>
    </row>
    <row r="69" spans="1:6" ht="21.75" x14ac:dyDescent="0.25">
      <c r="A69" s="71" t="s">
        <v>30</v>
      </c>
      <c r="B69" s="63">
        <v>29.29</v>
      </c>
      <c r="C69" s="61"/>
      <c r="D69" s="61"/>
      <c r="E69" s="5"/>
      <c r="F69" s="61"/>
    </row>
    <row r="70" spans="1:6" x14ac:dyDescent="0.25">
      <c r="A70" s="71" t="s">
        <v>31</v>
      </c>
      <c r="B70" s="63">
        <v>200.68</v>
      </c>
      <c r="C70" s="61"/>
      <c r="D70" s="61"/>
      <c r="E70" s="5"/>
      <c r="F70" s="61"/>
    </row>
    <row r="71" spans="1:6" ht="26.25" x14ac:dyDescent="0.25">
      <c r="A71" s="58" t="s">
        <v>79</v>
      </c>
      <c r="B71" s="8">
        <v>2032.21</v>
      </c>
      <c r="C71" s="8">
        <v>9953.0300000000007</v>
      </c>
      <c r="D71" s="8">
        <v>8000</v>
      </c>
      <c r="E71" s="7">
        <v>8000</v>
      </c>
      <c r="F71" s="8">
        <v>8000</v>
      </c>
    </row>
    <row r="72" spans="1:6" ht="26.25" x14ac:dyDescent="0.25">
      <c r="A72" s="70" t="s">
        <v>28</v>
      </c>
      <c r="B72" s="8">
        <v>2032.21</v>
      </c>
      <c r="C72" s="8">
        <v>9953.0300000000007</v>
      </c>
      <c r="D72" s="8">
        <v>8000</v>
      </c>
      <c r="E72" s="7">
        <v>8000</v>
      </c>
      <c r="F72" s="8">
        <v>8000</v>
      </c>
    </row>
    <row r="73" spans="1:6" ht="21.75" x14ac:dyDescent="0.25">
      <c r="A73" s="71" t="s">
        <v>29</v>
      </c>
      <c r="B73" s="62">
        <v>2032.21</v>
      </c>
      <c r="C73" s="62">
        <v>1150</v>
      </c>
      <c r="D73" s="62">
        <v>2000</v>
      </c>
      <c r="E73" s="5"/>
      <c r="F73" s="61"/>
    </row>
    <row r="74" spans="1:6" ht="21.75" x14ac:dyDescent="0.25">
      <c r="A74" s="71" t="s">
        <v>30</v>
      </c>
      <c r="B74" s="61"/>
      <c r="C74" s="63">
        <v>369.98</v>
      </c>
      <c r="D74" s="61"/>
      <c r="E74" s="5"/>
      <c r="F74" s="61"/>
    </row>
    <row r="75" spans="1:6" x14ac:dyDescent="0.25">
      <c r="A75" s="71" t="s">
        <v>31</v>
      </c>
      <c r="B75" s="61"/>
      <c r="C75" s="63">
        <v>245.84</v>
      </c>
      <c r="D75" s="61"/>
      <c r="E75" s="5"/>
      <c r="F75" s="61"/>
    </row>
    <row r="76" spans="1:6" ht="32.25" x14ac:dyDescent="0.25">
      <c r="A76" s="71" t="s">
        <v>32</v>
      </c>
      <c r="B76" s="61"/>
      <c r="C76" s="62">
        <v>8187.21</v>
      </c>
      <c r="D76" s="62">
        <v>6000</v>
      </c>
      <c r="E76" s="5"/>
      <c r="F76" s="61"/>
    </row>
    <row r="77" spans="1:6" ht="39" x14ac:dyDescent="0.25">
      <c r="A77" s="58" t="s">
        <v>91</v>
      </c>
      <c r="B77" s="8">
        <v>2324.64</v>
      </c>
      <c r="C77" s="8">
        <v>9440.3799999999992</v>
      </c>
      <c r="D77" s="8">
        <v>3514.15</v>
      </c>
      <c r="E77" s="5"/>
      <c r="F77" s="6"/>
    </row>
    <row r="78" spans="1:6" ht="26.25" x14ac:dyDescent="0.25">
      <c r="A78" s="70" t="s">
        <v>28</v>
      </c>
      <c r="B78" s="8">
        <v>2324.64</v>
      </c>
      <c r="C78" s="8">
        <v>8568.67</v>
      </c>
      <c r="D78" s="8">
        <v>3514.15</v>
      </c>
      <c r="E78" s="5"/>
      <c r="F78" s="6"/>
    </row>
    <row r="79" spans="1:6" ht="21.75" x14ac:dyDescent="0.25">
      <c r="A79" s="71" t="s">
        <v>29</v>
      </c>
      <c r="B79" s="61"/>
      <c r="C79" s="62">
        <v>1342.42</v>
      </c>
      <c r="D79" s="62">
        <v>1500</v>
      </c>
      <c r="E79" s="5"/>
      <c r="F79" s="61"/>
    </row>
    <row r="80" spans="1:6" ht="21.75" x14ac:dyDescent="0.25">
      <c r="A80" s="71" t="s">
        <v>30</v>
      </c>
      <c r="B80" s="61"/>
      <c r="C80" s="63">
        <v>514.15</v>
      </c>
      <c r="D80" s="63">
        <v>514.15</v>
      </c>
      <c r="E80" s="5"/>
      <c r="F80" s="61"/>
    </row>
    <row r="81" spans="1:6" ht="32.25" x14ac:dyDescent="0.25">
      <c r="A81" s="71" t="s">
        <v>32</v>
      </c>
      <c r="B81" s="62">
        <v>2324.64</v>
      </c>
      <c r="C81" s="62">
        <v>6712.1</v>
      </c>
      <c r="D81" s="62">
        <v>1500</v>
      </c>
      <c r="E81" s="5"/>
      <c r="F81" s="61"/>
    </row>
    <row r="82" spans="1:6" ht="64.5" x14ac:dyDescent="0.25">
      <c r="A82" s="70" t="s">
        <v>39</v>
      </c>
      <c r="B82" s="6"/>
      <c r="C82" s="10">
        <v>871.71</v>
      </c>
      <c r="D82" s="6"/>
      <c r="E82" s="5"/>
      <c r="F82" s="6"/>
    </row>
    <row r="83" spans="1:6" ht="21.75" x14ac:dyDescent="0.25">
      <c r="A83" s="71" t="s">
        <v>40</v>
      </c>
      <c r="B83" s="61"/>
      <c r="C83" s="63">
        <v>871.71</v>
      </c>
      <c r="D83" s="61"/>
      <c r="E83" s="5"/>
      <c r="F83" s="61"/>
    </row>
    <row r="84" spans="1:6" ht="39" x14ac:dyDescent="0.25">
      <c r="A84" s="67" t="s">
        <v>92</v>
      </c>
      <c r="B84" s="68">
        <v>19353.830000000002</v>
      </c>
      <c r="C84" s="68">
        <v>1820</v>
      </c>
      <c r="D84" s="72"/>
      <c r="E84" s="73"/>
      <c r="F84" s="72"/>
    </row>
    <row r="85" spans="1:6" ht="26.25" x14ac:dyDescent="0.25">
      <c r="A85" s="58" t="s">
        <v>86</v>
      </c>
      <c r="B85" s="8">
        <v>19353.830000000002</v>
      </c>
      <c r="C85" s="8">
        <v>1820</v>
      </c>
      <c r="D85" s="6"/>
      <c r="E85" s="5"/>
      <c r="F85" s="6"/>
    </row>
    <row r="86" spans="1:6" ht="39" x14ac:dyDescent="0.25">
      <c r="A86" s="58" t="s">
        <v>77</v>
      </c>
      <c r="B86" s="8">
        <v>19353.830000000002</v>
      </c>
      <c r="C86" s="8">
        <v>1820</v>
      </c>
      <c r="D86" s="6"/>
      <c r="E86" s="5"/>
      <c r="F86" s="6"/>
    </row>
    <row r="87" spans="1:6" ht="26.25" x14ac:dyDescent="0.25">
      <c r="A87" s="70" t="s">
        <v>28</v>
      </c>
      <c r="B87" s="8">
        <v>19353.830000000002</v>
      </c>
      <c r="C87" s="8">
        <v>1820</v>
      </c>
      <c r="D87" s="6"/>
      <c r="E87" s="5"/>
      <c r="F87" s="6"/>
    </row>
    <row r="88" spans="1:6" x14ac:dyDescent="0.25">
      <c r="A88" s="71" t="s">
        <v>31</v>
      </c>
      <c r="B88" s="62">
        <v>19353.830000000002</v>
      </c>
      <c r="C88" s="62">
        <v>1820</v>
      </c>
      <c r="D88" s="61"/>
      <c r="E88" s="5"/>
      <c r="F88" s="61"/>
    </row>
    <row r="89" spans="1:6" ht="51.75" x14ac:dyDescent="0.25">
      <c r="A89" s="6" t="s">
        <v>93</v>
      </c>
      <c r="B89" s="8">
        <v>11964.48</v>
      </c>
      <c r="C89" s="8">
        <v>6230</v>
      </c>
      <c r="D89" s="8">
        <v>5600</v>
      </c>
      <c r="E89" s="7">
        <v>5600</v>
      </c>
      <c r="F89" s="8">
        <v>5600</v>
      </c>
    </row>
    <row r="90" spans="1:6" ht="26.25" x14ac:dyDescent="0.25">
      <c r="A90" s="67" t="s">
        <v>94</v>
      </c>
      <c r="B90" s="68">
        <v>10505.92</v>
      </c>
      <c r="C90" s="68">
        <v>5500</v>
      </c>
      <c r="D90" s="68">
        <v>5600</v>
      </c>
      <c r="E90" s="69">
        <v>5600</v>
      </c>
      <c r="F90" s="68">
        <v>5600</v>
      </c>
    </row>
    <row r="91" spans="1:6" ht="26.25" x14ac:dyDescent="0.25">
      <c r="A91" s="58" t="s">
        <v>86</v>
      </c>
      <c r="B91" s="8">
        <v>10505.92</v>
      </c>
      <c r="C91" s="8">
        <v>5500</v>
      </c>
      <c r="D91" s="8">
        <v>5600</v>
      </c>
      <c r="E91" s="7">
        <v>5600</v>
      </c>
      <c r="F91" s="8">
        <v>5600</v>
      </c>
    </row>
    <row r="92" spans="1:6" ht="26.25" x14ac:dyDescent="0.25">
      <c r="A92" s="58" t="s">
        <v>74</v>
      </c>
      <c r="B92" s="8">
        <v>10505.92</v>
      </c>
      <c r="C92" s="8">
        <v>4786.37</v>
      </c>
      <c r="D92" s="8">
        <v>5600</v>
      </c>
      <c r="E92" s="7">
        <v>5600</v>
      </c>
      <c r="F92" s="8">
        <v>5600</v>
      </c>
    </row>
    <row r="93" spans="1:6" ht="26.25" x14ac:dyDescent="0.25">
      <c r="A93" s="70" t="s">
        <v>24</v>
      </c>
      <c r="B93" s="8">
        <v>3806.27</v>
      </c>
      <c r="C93" s="8">
        <v>4786.37</v>
      </c>
      <c r="D93" s="8">
        <v>4617</v>
      </c>
      <c r="E93" s="7">
        <v>4617</v>
      </c>
      <c r="F93" s="8">
        <v>4617</v>
      </c>
    </row>
    <row r="94" spans="1:6" x14ac:dyDescent="0.25">
      <c r="A94" s="71" t="s">
        <v>25</v>
      </c>
      <c r="B94" s="63">
        <v>419.06</v>
      </c>
      <c r="C94" s="62">
        <v>1275.8499999999999</v>
      </c>
      <c r="D94" s="62">
        <v>1130.48</v>
      </c>
      <c r="E94" s="5"/>
      <c r="F94" s="61"/>
    </row>
    <row r="95" spans="1:6" ht="21.75" x14ac:dyDescent="0.25">
      <c r="A95" s="71" t="s">
        <v>26</v>
      </c>
      <c r="B95" s="62">
        <v>3318.07</v>
      </c>
      <c r="C95" s="62">
        <v>3300</v>
      </c>
      <c r="D95" s="62">
        <v>3300</v>
      </c>
      <c r="E95" s="5"/>
      <c r="F95" s="61"/>
    </row>
    <row r="96" spans="1:6" x14ac:dyDescent="0.25">
      <c r="A96" s="71" t="s">
        <v>27</v>
      </c>
      <c r="B96" s="63">
        <v>69.14</v>
      </c>
      <c r="C96" s="63">
        <v>210.52</v>
      </c>
      <c r="D96" s="63">
        <v>186.52</v>
      </c>
      <c r="E96" s="5"/>
      <c r="F96" s="61"/>
    </row>
    <row r="97" spans="1:6" ht="26.25" x14ac:dyDescent="0.25">
      <c r="A97" s="70" t="s">
        <v>28</v>
      </c>
      <c r="B97" s="8">
        <v>6699.65</v>
      </c>
      <c r="C97" s="6"/>
      <c r="D97" s="10">
        <v>983</v>
      </c>
      <c r="E97" s="9">
        <v>983</v>
      </c>
      <c r="F97" s="10">
        <v>983</v>
      </c>
    </row>
    <row r="98" spans="1:6" ht="21.75" x14ac:dyDescent="0.25">
      <c r="A98" s="71" t="s">
        <v>30</v>
      </c>
      <c r="B98" s="62">
        <v>1828.72</v>
      </c>
      <c r="C98" s="61"/>
      <c r="D98" s="61"/>
      <c r="E98" s="5"/>
      <c r="F98" s="61"/>
    </row>
    <row r="99" spans="1:6" x14ac:dyDescent="0.25">
      <c r="A99" s="71" t="s">
        <v>31</v>
      </c>
      <c r="B99" s="63">
        <v>225.63</v>
      </c>
      <c r="C99" s="61"/>
      <c r="D99" s="63">
        <v>983</v>
      </c>
      <c r="E99" s="5"/>
      <c r="F99" s="61"/>
    </row>
    <row r="100" spans="1:6" ht="32.25" x14ac:dyDescent="0.25">
      <c r="A100" s="71" t="s">
        <v>32</v>
      </c>
      <c r="B100" s="62">
        <v>4645.3</v>
      </c>
      <c r="C100" s="61"/>
      <c r="D100" s="61"/>
      <c r="E100" s="5"/>
      <c r="F100" s="61"/>
    </row>
    <row r="101" spans="1:6" ht="26.25" x14ac:dyDescent="0.25">
      <c r="A101" s="58" t="s">
        <v>74</v>
      </c>
      <c r="B101" s="6"/>
      <c r="C101" s="10">
        <v>713.63</v>
      </c>
      <c r="D101" s="6"/>
      <c r="E101" s="5"/>
      <c r="F101" s="6"/>
    </row>
    <row r="102" spans="1:6" ht="26.25" x14ac:dyDescent="0.25">
      <c r="A102" s="70" t="s">
        <v>28</v>
      </c>
      <c r="B102" s="6"/>
      <c r="C102" s="10">
        <v>713.63</v>
      </c>
      <c r="D102" s="6"/>
      <c r="E102" s="5"/>
      <c r="F102" s="6"/>
    </row>
    <row r="103" spans="1:6" ht="21.75" x14ac:dyDescent="0.25">
      <c r="A103" s="71" t="s">
        <v>30</v>
      </c>
      <c r="B103" s="61"/>
      <c r="C103" s="63">
        <v>713.63</v>
      </c>
      <c r="D103" s="61"/>
      <c r="E103" s="5"/>
      <c r="F103" s="61"/>
    </row>
    <row r="104" spans="1:6" ht="26.25" x14ac:dyDescent="0.25">
      <c r="A104" s="67" t="s">
        <v>95</v>
      </c>
      <c r="B104" s="68">
        <v>1458.56</v>
      </c>
      <c r="C104" s="74">
        <v>730</v>
      </c>
      <c r="D104" s="72"/>
      <c r="E104" s="73"/>
      <c r="F104" s="72"/>
    </row>
    <row r="105" spans="1:6" ht="26.25" x14ac:dyDescent="0.25">
      <c r="A105" s="58" t="s">
        <v>86</v>
      </c>
      <c r="B105" s="8">
        <v>1458.56</v>
      </c>
      <c r="C105" s="10">
        <v>730</v>
      </c>
      <c r="D105" s="6"/>
      <c r="E105" s="5"/>
      <c r="F105" s="6"/>
    </row>
    <row r="106" spans="1:6" ht="26.25" x14ac:dyDescent="0.25">
      <c r="A106" s="58" t="s">
        <v>74</v>
      </c>
      <c r="B106" s="8">
        <v>1458.56</v>
      </c>
      <c r="C106" s="10">
        <v>730</v>
      </c>
      <c r="D106" s="6"/>
      <c r="E106" s="5"/>
      <c r="F106" s="6"/>
    </row>
    <row r="107" spans="1:6" ht="26.25" x14ac:dyDescent="0.25">
      <c r="A107" s="70" t="s">
        <v>28</v>
      </c>
      <c r="B107" s="8">
        <v>1325.01</v>
      </c>
      <c r="C107" s="6"/>
      <c r="D107" s="6"/>
      <c r="E107" s="5"/>
      <c r="F107" s="6"/>
    </row>
    <row r="108" spans="1:6" ht="21.75" x14ac:dyDescent="0.25">
      <c r="A108" s="71" t="s">
        <v>30</v>
      </c>
      <c r="B108" s="62">
        <v>1325.01</v>
      </c>
      <c r="C108" s="61"/>
      <c r="D108" s="61"/>
      <c r="E108" s="5"/>
      <c r="F108" s="61"/>
    </row>
    <row r="109" spans="1:6" ht="64.5" x14ac:dyDescent="0.25">
      <c r="A109" s="70" t="s">
        <v>36</v>
      </c>
      <c r="B109" s="10">
        <v>133.55000000000001</v>
      </c>
      <c r="C109" s="10">
        <v>730</v>
      </c>
      <c r="D109" s="6"/>
      <c r="E109" s="5"/>
      <c r="F109" s="6"/>
    </row>
    <row r="110" spans="1:6" ht="42.75" x14ac:dyDescent="0.25">
      <c r="A110" s="71" t="s">
        <v>37</v>
      </c>
      <c r="B110" s="63">
        <v>133.55000000000001</v>
      </c>
      <c r="C110" s="63">
        <v>730</v>
      </c>
      <c r="D110" s="61"/>
      <c r="E110" s="5"/>
      <c r="F110" s="61"/>
    </row>
    <row r="111" spans="1:6" ht="51.75" x14ac:dyDescent="0.25">
      <c r="A111" s="6" t="s">
        <v>96</v>
      </c>
      <c r="B111" s="8">
        <v>5116.79</v>
      </c>
      <c r="C111" s="8">
        <v>7457.5</v>
      </c>
      <c r="D111" s="8">
        <v>12871.78</v>
      </c>
      <c r="E111" s="7">
        <v>7467</v>
      </c>
      <c r="F111" s="8">
        <v>7467</v>
      </c>
    </row>
    <row r="112" spans="1:6" ht="26.25" x14ac:dyDescent="0.25">
      <c r="A112" s="67" t="s">
        <v>97</v>
      </c>
      <c r="B112" s="68">
        <v>5116.79</v>
      </c>
      <c r="C112" s="68">
        <v>7457.5</v>
      </c>
      <c r="D112" s="68">
        <v>12871.78</v>
      </c>
      <c r="E112" s="69">
        <v>7467</v>
      </c>
      <c r="F112" s="68">
        <v>7467</v>
      </c>
    </row>
    <row r="113" spans="1:6" ht="26.25" x14ac:dyDescent="0.25">
      <c r="A113" s="58" t="s">
        <v>86</v>
      </c>
      <c r="B113" s="8">
        <v>5116.79</v>
      </c>
      <c r="C113" s="8">
        <v>7457.5</v>
      </c>
      <c r="D113" s="8">
        <v>12871.78</v>
      </c>
      <c r="E113" s="7">
        <v>7467</v>
      </c>
      <c r="F113" s="8">
        <v>7467</v>
      </c>
    </row>
    <row r="114" spans="1:6" ht="39" x14ac:dyDescent="0.25">
      <c r="A114" s="58" t="s">
        <v>75</v>
      </c>
      <c r="B114" s="6"/>
      <c r="C114" s="10">
        <v>467</v>
      </c>
      <c r="D114" s="10">
        <v>467</v>
      </c>
      <c r="E114" s="9">
        <v>467</v>
      </c>
      <c r="F114" s="10">
        <v>467</v>
      </c>
    </row>
    <row r="115" spans="1:6" ht="64.5" x14ac:dyDescent="0.25">
      <c r="A115" s="70" t="s">
        <v>39</v>
      </c>
      <c r="B115" s="6"/>
      <c r="C115" s="10">
        <v>467</v>
      </c>
      <c r="D115" s="10">
        <v>467</v>
      </c>
      <c r="E115" s="9">
        <v>467</v>
      </c>
      <c r="F115" s="10">
        <v>467</v>
      </c>
    </row>
    <row r="116" spans="1:6" ht="21.75" x14ac:dyDescent="0.25">
      <c r="A116" s="71" t="s">
        <v>40</v>
      </c>
      <c r="B116" s="61"/>
      <c r="C116" s="63">
        <v>467</v>
      </c>
      <c r="D116" s="63">
        <v>467</v>
      </c>
      <c r="E116" s="5"/>
      <c r="F116" s="61"/>
    </row>
    <row r="117" spans="1:6" ht="51.75" x14ac:dyDescent="0.25">
      <c r="A117" s="58" t="s">
        <v>98</v>
      </c>
      <c r="B117" s="6"/>
      <c r="C117" s="8">
        <v>1209.54</v>
      </c>
      <c r="D117" s="8">
        <v>1674.07</v>
      </c>
      <c r="E117" s="5"/>
      <c r="F117" s="6"/>
    </row>
    <row r="118" spans="1:6" ht="64.5" x14ac:dyDescent="0.25">
      <c r="A118" s="70" t="s">
        <v>39</v>
      </c>
      <c r="B118" s="6"/>
      <c r="C118" s="8">
        <v>1209.54</v>
      </c>
      <c r="D118" s="8">
        <v>1674.07</v>
      </c>
      <c r="E118" s="5"/>
      <c r="F118" s="6"/>
    </row>
    <row r="119" spans="1:6" ht="21.75" x14ac:dyDescent="0.25">
      <c r="A119" s="71" t="s">
        <v>40</v>
      </c>
      <c r="B119" s="61"/>
      <c r="C119" s="62">
        <v>1209.54</v>
      </c>
      <c r="D119" s="62">
        <v>1674.07</v>
      </c>
      <c r="E119" s="5"/>
      <c r="F119" s="61"/>
    </row>
    <row r="120" spans="1:6" ht="39" x14ac:dyDescent="0.25">
      <c r="A120" s="58" t="s">
        <v>77</v>
      </c>
      <c r="B120" s="8">
        <v>2880.08</v>
      </c>
      <c r="C120" s="6"/>
      <c r="D120" s="6"/>
      <c r="E120" s="5"/>
      <c r="F120" s="6"/>
    </row>
    <row r="121" spans="1:6" ht="64.5" x14ac:dyDescent="0.25">
      <c r="A121" s="70" t="s">
        <v>39</v>
      </c>
      <c r="B121" s="8">
        <v>2880.08</v>
      </c>
      <c r="C121" s="6"/>
      <c r="D121" s="6"/>
      <c r="E121" s="5"/>
      <c r="F121" s="6"/>
    </row>
    <row r="122" spans="1:6" ht="21.75" x14ac:dyDescent="0.25">
      <c r="A122" s="71" t="s">
        <v>40</v>
      </c>
      <c r="B122" s="62">
        <v>2880.08</v>
      </c>
      <c r="C122" s="61"/>
      <c r="D122" s="61"/>
      <c r="E122" s="5"/>
      <c r="F122" s="61"/>
    </row>
    <row r="123" spans="1:6" ht="26.25" x14ac:dyDescent="0.25">
      <c r="A123" s="58" t="s">
        <v>78</v>
      </c>
      <c r="B123" s="10">
        <v>667.26</v>
      </c>
      <c r="C123" s="6"/>
      <c r="D123" s="6"/>
      <c r="E123" s="5"/>
      <c r="F123" s="6"/>
    </row>
    <row r="124" spans="1:6" ht="64.5" x14ac:dyDescent="0.25">
      <c r="A124" s="70" t="s">
        <v>39</v>
      </c>
      <c r="B124" s="10">
        <v>667.26</v>
      </c>
      <c r="C124" s="6"/>
      <c r="D124" s="6"/>
      <c r="E124" s="5"/>
      <c r="F124" s="6"/>
    </row>
    <row r="125" spans="1:6" ht="32.25" x14ac:dyDescent="0.25">
      <c r="A125" s="71" t="s">
        <v>41</v>
      </c>
      <c r="B125" s="63">
        <v>667.26</v>
      </c>
      <c r="C125" s="61"/>
      <c r="D125" s="61"/>
      <c r="E125" s="5"/>
      <c r="F125" s="61"/>
    </row>
    <row r="126" spans="1:6" ht="26.25" x14ac:dyDescent="0.25">
      <c r="A126" s="58" t="s">
        <v>79</v>
      </c>
      <c r="B126" s="10">
        <v>610.53</v>
      </c>
      <c r="C126" s="8">
        <v>3851.88</v>
      </c>
      <c r="D126" s="8">
        <v>7000</v>
      </c>
      <c r="E126" s="7">
        <v>7000</v>
      </c>
      <c r="F126" s="8">
        <v>7000</v>
      </c>
    </row>
    <row r="127" spans="1:6" ht="64.5" x14ac:dyDescent="0.25">
      <c r="A127" s="70" t="s">
        <v>39</v>
      </c>
      <c r="B127" s="10">
        <v>610.53</v>
      </c>
      <c r="C127" s="8">
        <v>3851.88</v>
      </c>
      <c r="D127" s="8">
        <v>7000</v>
      </c>
      <c r="E127" s="7">
        <v>7000</v>
      </c>
      <c r="F127" s="8">
        <v>7000</v>
      </c>
    </row>
    <row r="128" spans="1:6" ht="21.75" x14ac:dyDescent="0.25">
      <c r="A128" s="71" t="s">
        <v>40</v>
      </c>
      <c r="B128" s="63">
        <v>610.53</v>
      </c>
      <c r="C128" s="62">
        <v>3851.88</v>
      </c>
      <c r="D128" s="62">
        <v>7000</v>
      </c>
      <c r="E128" s="5"/>
      <c r="F128" s="61"/>
    </row>
    <row r="129" spans="1:6" ht="39" x14ac:dyDescent="0.25">
      <c r="A129" s="58" t="s">
        <v>91</v>
      </c>
      <c r="B129" s="6"/>
      <c r="C129" s="6"/>
      <c r="D129" s="8">
        <v>2000</v>
      </c>
      <c r="E129" s="5"/>
      <c r="F129" s="6"/>
    </row>
    <row r="130" spans="1:6" ht="64.5" x14ac:dyDescent="0.25">
      <c r="A130" s="70" t="s">
        <v>39</v>
      </c>
      <c r="B130" s="6"/>
      <c r="C130" s="6"/>
      <c r="D130" s="8">
        <v>2000</v>
      </c>
      <c r="E130" s="5"/>
      <c r="F130" s="6"/>
    </row>
    <row r="131" spans="1:6" ht="21.75" x14ac:dyDescent="0.25">
      <c r="A131" s="71" t="s">
        <v>40</v>
      </c>
      <c r="B131" s="61"/>
      <c r="C131" s="61"/>
      <c r="D131" s="62">
        <v>2000</v>
      </c>
      <c r="E131" s="5"/>
      <c r="F131" s="61"/>
    </row>
    <row r="132" spans="1:6" ht="77.25" x14ac:dyDescent="0.25">
      <c r="A132" s="58" t="s">
        <v>80</v>
      </c>
      <c r="B132" s="6"/>
      <c r="C132" s="10">
        <v>305</v>
      </c>
      <c r="D132" s="6"/>
      <c r="E132" s="5"/>
      <c r="F132" s="6"/>
    </row>
    <row r="133" spans="1:6" ht="64.5" x14ac:dyDescent="0.25">
      <c r="A133" s="70" t="s">
        <v>39</v>
      </c>
      <c r="B133" s="6"/>
      <c r="C133" s="10">
        <v>305</v>
      </c>
      <c r="D133" s="6"/>
      <c r="E133" s="5"/>
      <c r="F133" s="6"/>
    </row>
    <row r="134" spans="1:6" ht="21.75" x14ac:dyDescent="0.25">
      <c r="A134" s="71" t="s">
        <v>40</v>
      </c>
      <c r="B134" s="61"/>
      <c r="C134" s="63">
        <v>305</v>
      </c>
      <c r="D134" s="61"/>
      <c r="E134" s="5"/>
      <c r="F134" s="61"/>
    </row>
    <row r="135" spans="1:6" ht="90" x14ac:dyDescent="0.25">
      <c r="A135" s="58" t="s">
        <v>99</v>
      </c>
      <c r="B135" s="10">
        <v>958.92</v>
      </c>
      <c r="C135" s="8">
        <v>1624.08</v>
      </c>
      <c r="D135" s="8">
        <v>1730.71</v>
      </c>
      <c r="E135" s="5"/>
      <c r="F135" s="6"/>
    </row>
    <row r="136" spans="1:6" ht="64.5" x14ac:dyDescent="0.25">
      <c r="A136" s="70" t="s">
        <v>39</v>
      </c>
      <c r="B136" s="10">
        <v>958.92</v>
      </c>
      <c r="C136" s="8">
        <v>1624.08</v>
      </c>
      <c r="D136" s="8">
        <v>1730.71</v>
      </c>
      <c r="E136" s="5"/>
      <c r="F136" s="6"/>
    </row>
    <row r="137" spans="1:6" ht="21.75" x14ac:dyDescent="0.25">
      <c r="A137" s="71" t="s">
        <v>40</v>
      </c>
      <c r="B137" s="63">
        <v>958.92</v>
      </c>
      <c r="C137" s="62">
        <v>1624.08</v>
      </c>
      <c r="D137" s="62">
        <v>1730.71</v>
      </c>
      <c r="E137" s="5"/>
      <c r="F137" s="61"/>
    </row>
    <row r="138" spans="1:6" x14ac:dyDescent="0.25">
      <c r="E138" s="76"/>
    </row>
  </sheetData>
  <mergeCells count="4">
    <mergeCell ref="A1:F1"/>
    <mergeCell ref="A3:F3"/>
    <mergeCell ref="A5:F5"/>
    <mergeCell ref="A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9" sqref="B19"/>
    </sheetView>
  </sheetViews>
  <sheetFormatPr defaultRowHeight="15" x14ac:dyDescent="0.25"/>
  <cols>
    <col min="1" max="1" width="55.5703125" customWidth="1"/>
    <col min="2" max="2" width="17.28515625" customWidth="1"/>
    <col min="3" max="4" width="13" customWidth="1"/>
  </cols>
  <sheetData>
    <row r="1" spans="1:5" ht="15.75" customHeight="1" x14ac:dyDescent="0.25">
      <c r="A1" s="104" t="s">
        <v>101</v>
      </c>
      <c r="B1" s="104"/>
      <c r="C1" s="104"/>
      <c r="D1" s="104"/>
    </row>
    <row r="3" spans="1:5" x14ac:dyDescent="0.25">
      <c r="A3" s="105" t="s">
        <v>102</v>
      </c>
      <c r="B3" s="106" t="s">
        <v>103</v>
      </c>
      <c r="C3" s="106"/>
      <c r="D3" s="106"/>
      <c r="E3" s="107"/>
    </row>
    <row r="4" spans="1:5" x14ac:dyDescent="0.25">
      <c r="B4" s="108"/>
      <c r="C4" s="108"/>
      <c r="D4" s="108"/>
      <c r="E4" s="109"/>
    </row>
    <row r="5" spans="1:5" x14ac:dyDescent="0.25">
      <c r="A5" s="110"/>
      <c r="B5" s="111">
        <v>2024</v>
      </c>
      <c r="C5" s="111">
        <v>2025</v>
      </c>
      <c r="D5" s="111">
        <v>2026</v>
      </c>
    </row>
    <row r="6" spans="1:5" x14ac:dyDescent="0.25">
      <c r="A6" s="112" t="s">
        <v>104</v>
      </c>
      <c r="B6" s="113">
        <v>9469.84</v>
      </c>
      <c r="C6" s="113">
        <v>0</v>
      </c>
      <c r="D6" s="113">
        <v>0</v>
      </c>
    </row>
    <row r="7" spans="1:5" x14ac:dyDescent="0.25">
      <c r="A7" s="112"/>
      <c r="B7" s="113"/>
      <c r="C7" s="113"/>
      <c r="D7" s="113"/>
    </row>
    <row r="8" spans="1:5" x14ac:dyDescent="0.25">
      <c r="A8" s="114" t="s">
        <v>105</v>
      </c>
      <c r="B8" s="115"/>
      <c r="C8" s="115"/>
      <c r="D8" s="115"/>
    </row>
    <row r="9" spans="1:5" ht="15.75" thickBot="1" x14ac:dyDescent="0.3">
      <c r="B9" s="116"/>
    </row>
    <row r="10" spans="1:5" ht="15.75" thickBot="1" x14ac:dyDescent="0.3">
      <c r="A10" s="117" t="s">
        <v>106</v>
      </c>
      <c r="B10" s="118">
        <f>SUM(B8,B6)</f>
        <v>9469.84</v>
      </c>
      <c r="C10" s="118">
        <f t="shared" ref="C10:D10" si="0">SUM(C8,C6)</f>
        <v>0</v>
      </c>
      <c r="D10" s="119">
        <f t="shared" si="0"/>
        <v>0</v>
      </c>
    </row>
  </sheetData>
  <mergeCells count="2">
    <mergeCell ref="A1:D1"/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PRIHODI I RASHODI PO IZVORIMA</vt:lpstr>
      <vt:lpstr>RASHODI PREMA FUNKC. KLAS.</vt:lpstr>
      <vt:lpstr>OBRAZAC ZA PRENESENI VIŠAK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Korisnik</dc:creator>
  <cp:lastModifiedBy>Korisnik</cp:lastModifiedBy>
  <dcterms:created xsi:type="dcterms:W3CDTF">2023-10-10T15:18:30Z</dcterms:created>
  <dcterms:modified xsi:type="dcterms:W3CDTF">2023-10-12T15:40:29Z</dcterms:modified>
</cp:coreProperties>
</file>